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80" activeTab="1"/>
  </bookViews>
  <sheets>
    <sheet name="数据引用区域" sheetId="1" r:id="rId1"/>
    <sheet name="考勤表" sheetId="2" r:id="rId2"/>
  </sheets>
  <definedNames>
    <definedName name="A">'数据引用区域'!$C$11:$C$20</definedName>
    <definedName name="_xlnm.Print_Area" localSheetId="1">'考勤表'!$A$2:$AQ$28</definedName>
  </definedNames>
  <calcPr fullCalcOnLoad="1"/>
</workbook>
</file>

<file path=xl/sharedStrings.xml><?xml version="1.0" encoding="utf-8"?>
<sst xmlns="http://schemas.openxmlformats.org/spreadsheetml/2006/main" count="753" uniqueCount="61">
  <si>
    <t>List.1</t>
  </si>
  <si>
    <t>√</t>
  </si>
  <si>
    <t>出勤</t>
  </si>
  <si>
    <t>●</t>
  </si>
  <si>
    <t>休假</t>
  </si>
  <si>
    <t>○</t>
  </si>
  <si>
    <t>事假</t>
  </si>
  <si>
    <t>☆</t>
  </si>
  <si>
    <t>病假</t>
  </si>
  <si>
    <t>△</t>
  </si>
  <si>
    <t>外地出差</t>
  </si>
  <si>
    <t>▲</t>
  </si>
  <si>
    <t>市内出差</t>
  </si>
  <si>
    <t>×</t>
  </si>
  <si>
    <t>旷工</t>
  </si>
  <si>
    <t>※</t>
  </si>
  <si>
    <t>迟到</t>
  </si>
  <si>
    <t>◇</t>
  </si>
  <si>
    <t>早退</t>
  </si>
  <si>
    <t>◆</t>
  </si>
  <si>
    <r>
      <t xml:space="preserve"> </t>
    </r>
    <r>
      <rPr>
        <sz val="10"/>
        <color indexed="63"/>
        <rFont val="宋体"/>
        <family val="0"/>
      </rPr>
      <t>中途脱岗</t>
    </r>
  </si>
  <si>
    <t>总裁办公室</t>
  </si>
  <si>
    <t>房产总公司</t>
  </si>
  <si>
    <t>建设总公司</t>
  </si>
  <si>
    <t>物资公司</t>
  </si>
  <si>
    <t>物业公司</t>
  </si>
  <si>
    <t>综合管理部</t>
  </si>
  <si>
    <t>人力资源部</t>
  </si>
  <si>
    <t>法律事务部</t>
  </si>
  <si>
    <t>审计监察部</t>
  </si>
  <si>
    <t>计划财务部</t>
  </si>
  <si>
    <t>宁波房产分公司</t>
  </si>
  <si>
    <t>宁波建设分公司</t>
  </si>
  <si>
    <t>南京建设分公司</t>
  </si>
  <si>
    <t>赵</t>
  </si>
  <si>
    <t>孙</t>
  </si>
  <si>
    <t>王</t>
  </si>
  <si>
    <t>　</t>
  </si>
  <si>
    <t>钱</t>
  </si>
  <si>
    <t>李</t>
  </si>
  <si>
    <t>田</t>
  </si>
  <si>
    <t>一</t>
  </si>
  <si>
    <t>二</t>
  </si>
  <si>
    <t>三</t>
  </si>
  <si>
    <t>四</t>
  </si>
  <si>
    <t>五</t>
  </si>
  <si>
    <t>六</t>
  </si>
  <si>
    <t>日</t>
  </si>
  <si>
    <t>选择年月</t>
  </si>
  <si>
    <t>年</t>
  </si>
  <si>
    <t>月</t>
  </si>
  <si>
    <t>姓 名</t>
  </si>
  <si>
    <t>星期</t>
  </si>
  <si>
    <t>中途脱岗</t>
  </si>
  <si>
    <t>天数</t>
  </si>
  <si>
    <t>次数</t>
  </si>
  <si>
    <t>上午</t>
  </si>
  <si>
    <t>下午</t>
  </si>
  <si>
    <t>正常出勤</t>
  </si>
  <si>
    <t>市内出差</t>
  </si>
  <si>
    <t xml:space="preserve">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</si>
</sst>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d"/>
    <numFmt numFmtId="178" formatCode="[DBNum1][$-804]h&quot;时&quot;mm&quot;分&quot;;@"/>
    <numFmt numFmtId="179" formatCode="yyyy&quot;年&quot;m&quot;月&quot;&quot;份考勤登记表&quot;"/>
  </numFmts>
  <fonts count="42">
    <font>
      <sz val="12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12"/>
      <color indexed="63"/>
      <name val="宋体"/>
      <family val="0"/>
    </font>
    <font>
      <sz val="8"/>
      <color indexed="63"/>
      <name val="宋体"/>
      <family val="0"/>
    </font>
    <font>
      <b/>
      <sz val="10"/>
      <color indexed="63"/>
      <name val="Tahoma"/>
      <family val="2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宋体"/>
      <family val="0"/>
    </font>
    <font>
      <sz val="9"/>
      <color indexed="63"/>
      <name val="宋体"/>
      <family val="0"/>
    </font>
    <font>
      <sz val="8"/>
      <color indexed="63"/>
      <name val="Tahoma"/>
      <family val="2"/>
    </font>
    <font>
      <sz val="8"/>
      <color indexed="10"/>
      <name val="Tahoma"/>
      <family val="2"/>
    </font>
    <font>
      <sz val="10.5"/>
      <color indexed="63"/>
      <name val="宋体"/>
      <family val="0"/>
    </font>
    <font>
      <sz val="10.5"/>
      <color indexed="63"/>
      <name val="Arial"/>
      <family val="2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方正姚体"/>
      <family val="0"/>
    </font>
    <font>
      <sz val="12"/>
      <color indexed="12"/>
      <name val="方正姚体"/>
      <family val="0"/>
    </font>
    <font>
      <b/>
      <sz val="12"/>
      <color indexed="9"/>
      <name val="宋体"/>
      <family val="0"/>
    </font>
    <font>
      <sz val="12"/>
      <color indexed="12"/>
      <name val="宋体"/>
      <family val="0"/>
    </font>
    <font>
      <sz val="10"/>
      <color indexed="9"/>
      <name val="宋体"/>
      <family val="0"/>
    </font>
    <font>
      <sz val="9"/>
      <color indexed="9"/>
      <name val="宋体"/>
      <family val="0"/>
    </font>
    <font>
      <b/>
      <sz val="18"/>
      <color indexed="8"/>
      <name val="方正姚体"/>
      <family val="0"/>
    </font>
    <font>
      <b/>
      <sz val="24"/>
      <color indexed="8"/>
      <name val="方正姚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double">
        <color indexed="1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4"/>
      </left>
      <right style="thin">
        <color indexed="24"/>
      </right>
      <top style="medium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/>
      <bottom style="thin">
        <color indexed="24"/>
      </bottom>
    </border>
    <border>
      <left style="thin">
        <color indexed="24"/>
      </left>
      <right style="medium">
        <color indexed="24"/>
      </right>
      <top style="thin">
        <color indexed="24"/>
      </top>
      <bottom style="double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double">
        <color indexed="24"/>
      </bottom>
    </border>
    <border>
      <left style="thin">
        <color indexed="24"/>
      </left>
      <right style="thin">
        <color indexed="24"/>
      </right>
      <top/>
      <bottom/>
    </border>
    <border>
      <left style="thin">
        <color indexed="24"/>
      </left>
      <right style="thin">
        <color indexed="24"/>
      </right>
      <top style="hair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hair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/>
    </border>
    <border>
      <left style="thin">
        <color indexed="24"/>
      </left>
      <right style="medium">
        <color indexed="24"/>
      </right>
      <top style="medium">
        <color indexed="24"/>
      </top>
      <bottom style="thin">
        <color indexed="24"/>
      </bottom>
    </border>
    <border>
      <left style="thin"/>
      <right style="thin"/>
      <top style="thin"/>
      <bottom>
        <color indexed="63"/>
      </bottom>
    </border>
    <border>
      <left style="thin">
        <color indexed="24"/>
      </left>
      <right style="medium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medium">
        <color indexed="24"/>
      </left>
      <right style="thin">
        <color indexed="24"/>
      </right>
      <top style="medium">
        <color indexed="24"/>
      </top>
      <bottom style="thin">
        <color indexed="24"/>
      </bottom>
    </border>
    <border>
      <left style="medium">
        <color indexed="24"/>
      </left>
      <right style="thin">
        <color indexed="24"/>
      </right>
      <top style="thin">
        <color indexed="24"/>
      </top>
      <bottom style="double">
        <color indexed="24"/>
      </bottom>
    </border>
    <border>
      <left style="thin">
        <color indexed="24"/>
      </left>
      <right style="medium">
        <color indexed="24"/>
      </right>
      <top style="thin">
        <color indexed="24"/>
      </top>
      <bottom/>
    </border>
    <border>
      <left>
        <color indexed="63"/>
      </left>
      <right>
        <color indexed="63"/>
      </right>
      <top style="medium">
        <color indexed="24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1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4" borderId="5" applyNumberFormat="0" applyAlignment="0" applyProtection="0"/>
    <xf numFmtId="0" fontId="35" fillId="8" borderId="6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0" fillId="6" borderId="0" applyNumberFormat="0" applyBorder="0" applyAlignment="0" applyProtection="0"/>
    <xf numFmtId="0" fontId="32" fillId="4" borderId="8" applyNumberFormat="0" applyAlignment="0" applyProtection="0"/>
    <xf numFmtId="0" fontId="31" fillId="3" borderId="5" applyNumberFormat="0" applyAlignment="0" applyProtection="0"/>
    <xf numFmtId="0" fontId="0" fillId="16" borderId="9" applyNumberFormat="0" applyFont="0" applyAlignment="0" applyProtection="0"/>
  </cellStyleXfs>
  <cellXfs count="105">
    <xf numFmtId="0" fontId="0" fillId="0" borderId="0" xfId="0" applyAlignment="1">
      <alignment vertical="center"/>
    </xf>
    <xf numFmtId="0" fontId="3" fillId="0" borderId="0" xfId="42" applyNumberFormat="1" applyFont="1" applyAlignment="1" applyProtection="1">
      <alignment horizontal="center"/>
      <protection/>
    </xf>
    <xf numFmtId="0" fontId="3" fillId="0" borderId="0" xfId="42" applyNumberFormat="1" applyFont="1" applyAlignment="1" applyProtection="1">
      <alignment/>
      <protection/>
    </xf>
    <xf numFmtId="0" fontId="1" fillId="0" borderId="0" xfId="42" applyNumberFormat="1" applyFont="1" applyAlignment="1" applyProtection="1">
      <alignment horizontal="center" vertical="center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42" applyNumberFormat="1" applyFont="1" applyAlignment="1" applyProtection="1">
      <alignment horizontal="left"/>
      <protection/>
    </xf>
    <xf numFmtId="0" fontId="4" fillId="0" borderId="0" xfId="42" applyNumberFormat="1" applyFont="1" applyAlignment="1" applyProtection="1">
      <alignment horizontal="center"/>
      <protection/>
    </xf>
    <xf numFmtId="0" fontId="5" fillId="0" borderId="0" xfId="42" applyNumberFormat="1" applyFont="1" applyAlignment="1" applyProtection="1">
      <alignment horizontal="center"/>
      <protection/>
    </xf>
    <xf numFmtId="0" fontId="3" fillId="0" borderId="0" xfId="42" applyNumberFormat="1" applyFont="1" applyAlignment="1" applyProtection="1">
      <alignment horizontal="center" vertical="center"/>
      <protection/>
    </xf>
    <xf numFmtId="0" fontId="1" fillId="3" borderId="0" xfId="42" applyNumberFormat="1" applyFont="1" applyFill="1" applyAlignment="1" applyProtection="1">
      <alignment horizontal="center"/>
      <protection/>
    </xf>
    <xf numFmtId="0" fontId="1" fillId="16" borderId="0" xfId="42" applyNumberFormat="1" applyFont="1" applyFill="1" applyAlignment="1" applyProtection="1">
      <alignment horizontal="center"/>
      <protection/>
    </xf>
    <xf numFmtId="0" fontId="6" fillId="0" borderId="0" xfId="42" applyNumberFormat="1" applyFont="1" applyAlignment="1" applyProtection="1">
      <alignment horizontal="center" vertical="center"/>
      <protection/>
    </xf>
    <xf numFmtId="0" fontId="7" fillId="0" borderId="0" xfId="42" applyNumberFormat="1" applyFont="1" applyAlignment="1" applyProtection="1">
      <alignment horizontal="center" vertical="center"/>
      <protection/>
    </xf>
    <xf numFmtId="0" fontId="8" fillId="3" borderId="0" xfId="42" applyNumberFormat="1" applyFont="1" applyFill="1" applyAlignment="1" applyProtection="1">
      <alignment/>
      <protection/>
    </xf>
    <xf numFmtId="0" fontId="8" fillId="3" borderId="0" xfId="42" applyNumberFormat="1" applyFont="1" applyFill="1" applyAlignment="1" applyProtection="1">
      <alignment horizontal="center"/>
      <protection/>
    </xf>
    <xf numFmtId="0" fontId="1" fillId="16" borderId="0" xfId="42" applyNumberFormat="1" applyFont="1" applyFill="1" applyAlignment="1" applyProtection="1">
      <alignment/>
      <protection/>
    </xf>
    <xf numFmtId="0" fontId="1" fillId="0" borderId="0" xfId="42" applyNumberFormat="1" applyFont="1" applyAlignment="1" applyProtection="1">
      <alignment/>
      <protection/>
    </xf>
    <xf numFmtId="0" fontId="1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 vertical="center"/>
      <protection/>
    </xf>
    <xf numFmtId="0" fontId="1" fillId="0" borderId="0" xfId="40" applyNumberFormat="1" applyFont="1" applyAlignment="1" applyProtection="1">
      <alignment/>
      <protection/>
    </xf>
    <xf numFmtId="0" fontId="3" fillId="0" borderId="0" xfId="40" applyNumberFormat="1" applyFont="1" applyAlignment="1" applyProtection="1">
      <alignment vertical="center"/>
      <protection/>
    </xf>
    <xf numFmtId="0" fontId="4" fillId="0" borderId="0" xfId="40" applyNumberFormat="1" applyFont="1" applyAlignment="1" applyProtection="1">
      <alignment/>
      <protection/>
    </xf>
    <xf numFmtId="176" fontId="10" fillId="10" borderId="0" xfId="40" applyNumberFormat="1" applyFont="1" applyFill="1" applyAlignment="1" applyProtection="1">
      <alignment horizontal="right" vertical="center"/>
      <protection hidden="1"/>
    </xf>
    <xf numFmtId="0" fontId="4" fillId="0" borderId="0" xfId="40" applyNumberFormat="1" applyFont="1" applyAlignment="1" applyProtection="1">
      <alignment horizontal="center" vertical="center"/>
      <protection/>
    </xf>
    <xf numFmtId="176" fontId="11" fillId="17" borderId="0" xfId="40" applyNumberFormat="1" applyFont="1" applyFill="1" applyAlignment="1" applyProtection="1">
      <alignment horizontal="right" vertical="center"/>
      <protection hidden="1"/>
    </xf>
    <xf numFmtId="176" fontId="10" fillId="10" borderId="0" xfId="40" applyNumberFormat="1" applyFont="1" applyFill="1" applyAlignment="1" applyProtection="1">
      <alignment vertical="center"/>
      <protection hidden="1"/>
    </xf>
    <xf numFmtId="0" fontId="4" fillId="10" borderId="0" xfId="40" applyNumberFormat="1" applyFont="1" applyFill="1" applyAlignment="1" applyProtection="1">
      <alignment horizontal="right" vertical="center"/>
      <protection hidden="1"/>
    </xf>
    <xf numFmtId="0" fontId="4" fillId="0" borderId="0" xfId="40" applyNumberFormat="1" applyFont="1" applyAlignment="1" applyProtection="1">
      <alignment shrinkToFit="1"/>
      <protection/>
    </xf>
    <xf numFmtId="0" fontId="4" fillId="4" borderId="10" xfId="40" applyNumberFormat="1" applyFont="1" applyFill="1" applyBorder="1" applyAlignment="1" applyProtection="1">
      <alignment horizontal="center" vertical="center" shrinkToFit="1"/>
      <protection/>
    </xf>
    <xf numFmtId="0" fontId="4" fillId="4" borderId="10" xfId="40" applyNumberFormat="1" applyFont="1" applyFill="1" applyBorder="1" applyAlignment="1" applyProtection="1">
      <alignment horizontal="center" vertical="center"/>
      <protection/>
    </xf>
    <xf numFmtId="0" fontId="4" fillId="0" borderId="11" xfId="40" applyNumberFormat="1" applyFont="1" applyBorder="1" applyAlignment="1" applyProtection="1">
      <alignment horizontal="center" vertical="center" shrinkToFit="1"/>
      <protection/>
    </xf>
    <xf numFmtId="0" fontId="4" fillId="4" borderId="11" xfId="40" applyNumberFormat="1" applyFont="1" applyFill="1" applyBorder="1" applyAlignment="1" applyProtection="1">
      <alignment horizontal="center" vertical="center"/>
      <protection/>
    </xf>
    <xf numFmtId="0" fontId="4" fillId="4" borderId="12" xfId="40" applyNumberFormat="1" applyFont="1" applyFill="1" applyBorder="1" applyAlignment="1" applyProtection="1">
      <alignment vertical="center" shrinkToFit="1"/>
      <protection/>
    </xf>
    <xf numFmtId="0" fontId="4" fillId="4" borderId="13" xfId="40" applyNumberFormat="1" applyFont="1" applyFill="1" applyBorder="1" applyAlignment="1" applyProtection="1">
      <alignment vertical="center" shrinkToFit="1"/>
      <protection/>
    </xf>
    <xf numFmtId="0" fontId="4" fillId="4" borderId="13" xfId="40" applyNumberFormat="1" applyFont="1" applyFill="1" applyBorder="1" applyAlignment="1" applyProtection="1">
      <alignment horizontal="center" vertical="center"/>
      <protection/>
    </xf>
    <xf numFmtId="0" fontId="4" fillId="0" borderId="14" xfId="40" applyNumberFormat="1" applyFont="1" applyBorder="1" applyAlignment="1" applyProtection="1">
      <alignment horizontal="center" vertical="center" shrinkToFit="1"/>
      <protection/>
    </xf>
    <xf numFmtId="0" fontId="4" fillId="4" borderId="14" xfId="40" applyNumberFormat="1" applyFont="1" applyFill="1" applyBorder="1" applyAlignment="1" applyProtection="1">
      <alignment horizontal="center" vertical="center"/>
      <protection/>
    </xf>
    <xf numFmtId="0" fontId="4" fillId="0" borderId="15" xfId="40" applyNumberFormat="1" applyFont="1" applyBorder="1" applyAlignment="1" applyProtection="1">
      <alignment horizontal="center" vertical="center" shrinkToFit="1"/>
      <protection/>
    </xf>
    <xf numFmtId="0" fontId="4" fillId="4" borderId="15" xfId="40" applyNumberFormat="1" applyFont="1" applyFill="1" applyBorder="1" applyAlignment="1" applyProtection="1">
      <alignment horizontal="center" vertical="center"/>
      <protection/>
    </xf>
    <xf numFmtId="0" fontId="4" fillId="0" borderId="16" xfId="40" applyNumberFormat="1" applyFont="1" applyBorder="1" applyAlignment="1" applyProtection="1">
      <alignment horizontal="center" vertical="center" shrinkToFit="1"/>
      <protection/>
    </xf>
    <xf numFmtId="0" fontId="4" fillId="4" borderId="16" xfId="40" applyNumberFormat="1" applyFont="1" applyFill="1" applyBorder="1" applyAlignment="1" applyProtection="1">
      <alignment horizontal="center" vertical="center"/>
      <protection/>
    </xf>
    <xf numFmtId="0" fontId="4" fillId="0" borderId="17" xfId="40" applyNumberFormat="1" applyFont="1" applyBorder="1" applyAlignment="1" applyProtection="1">
      <alignment horizontal="center" vertical="center" shrinkToFit="1"/>
      <protection/>
    </xf>
    <xf numFmtId="0" fontId="4" fillId="4" borderId="17" xfId="40" applyNumberFormat="1" applyFont="1" applyFill="1" applyBorder="1" applyAlignment="1" applyProtection="1">
      <alignment horizontal="center" vertical="center"/>
      <protection/>
    </xf>
    <xf numFmtId="0" fontId="0" fillId="18" borderId="0" xfId="0" applyFill="1" applyAlignment="1">
      <alignment vertical="center"/>
    </xf>
    <xf numFmtId="0" fontId="1" fillId="18" borderId="0" xfId="40" applyNumberFormat="1" applyFont="1" applyFill="1" applyAlignment="1" applyProtection="1">
      <alignment/>
      <protection/>
    </xf>
    <xf numFmtId="0" fontId="4" fillId="18" borderId="0" xfId="40" applyNumberFormat="1" applyFont="1" applyFill="1" applyAlignment="1" applyProtection="1">
      <alignment/>
      <protection/>
    </xf>
    <xf numFmtId="0" fontId="4" fillId="18" borderId="0" xfId="40" applyNumberFormat="1" applyFont="1" applyFill="1" applyAlignment="1" applyProtection="1">
      <alignment shrinkToFit="1"/>
      <protection/>
    </xf>
    <xf numFmtId="0" fontId="1" fillId="18" borderId="0" xfId="40" applyNumberFormat="1" applyFont="1" applyFill="1" applyAlignment="1" applyProtection="1">
      <alignment horizontal="center" vertical="center"/>
      <protection/>
    </xf>
    <xf numFmtId="0" fontId="6" fillId="18" borderId="0" xfId="40" applyNumberFormat="1" applyFont="1" applyFill="1" applyAlignment="1" applyProtection="1">
      <alignment horizontal="center" vertical="center"/>
      <protection/>
    </xf>
    <xf numFmtId="0" fontId="4" fillId="18" borderId="0" xfId="40" applyNumberFormat="1" applyFont="1" applyFill="1" applyAlignment="1" applyProtection="1">
      <alignment horizontal="center" vertical="center"/>
      <protection/>
    </xf>
    <xf numFmtId="0" fontId="4" fillId="18" borderId="0" xfId="40" applyNumberFormat="1" applyFont="1" applyFill="1" applyAlignment="1" applyProtection="1">
      <alignment horizontal="center"/>
      <protection/>
    </xf>
    <xf numFmtId="14" fontId="1" fillId="18" borderId="0" xfId="40" applyNumberFormat="1" applyFont="1" applyFill="1" applyAlignment="1" applyProtection="1">
      <alignment/>
      <protection/>
    </xf>
    <xf numFmtId="0" fontId="1" fillId="18" borderId="0" xfId="40" applyNumberFormat="1" applyFont="1" applyFill="1" applyAlignment="1" applyProtection="1">
      <alignment shrinkToFit="1"/>
      <protection/>
    </xf>
    <xf numFmtId="0" fontId="1" fillId="18" borderId="0" xfId="40" applyNumberFormat="1" applyFont="1" applyFill="1" applyAlignment="1" applyProtection="1">
      <alignment vertical="center" shrinkToFit="1"/>
      <protection/>
    </xf>
    <xf numFmtId="0" fontId="1" fillId="18" borderId="0" xfId="40" applyNumberFormat="1" applyFont="1" applyFill="1" applyAlignment="1" applyProtection="1">
      <alignment horizontal="center" shrinkToFit="1"/>
      <protection/>
    </xf>
    <xf numFmtId="0" fontId="1" fillId="18" borderId="0" xfId="40" applyNumberFormat="1" applyFont="1" applyFill="1" applyAlignment="1" applyProtection="1">
      <alignment horizontal="center"/>
      <protection/>
    </xf>
    <xf numFmtId="0" fontId="6" fillId="18" borderId="0" xfId="40" applyNumberFormat="1" applyFont="1" applyFill="1" applyAlignment="1" applyProtection="1">
      <alignment horizontal="center"/>
      <protection/>
    </xf>
    <xf numFmtId="0" fontId="3" fillId="18" borderId="0" xfId="40" applyNumberFormat="1" applyFont="1" applyFill="1" applyAlignment="1" applyProtection="1">
      <alignment shrinkToFit="1"/>
      <protection/>
    </xf>
    <xf numFmtId="0" fontId="3" fillId="18" borderId="0" xfId="40" applyNumberFormat="1" applyFont="1" applyFill="1" applyAlignment="1" applyProtection="1">
      <alignment/>
      <protection/>
    </xf>
    <xf numFmtId="0" fontId="1" fillId="18" borderId="0" xfId="40" applyNumberFormat="1" applyFont="1" applyFill="1" applyAlignment="1" applyProtection="1">
      <alignment horizontal="left"/>
      <protection/>
    </xf>
    <xf numFmtId="0" fontId="4" fillId="18" borderId="0" xfId="40" applyNumberFormat="1" applyFont="1" applyFill="1" applyAlignment="1" applyProtection="1">
      <alignment vertical="center" shrinkToFit="1"/>
      <protection/>
    </xf>
    <xf numFmtId="0" fontId="4" fillId="18" borderId="0" xfId="40" applyNumberFormat="1" applyFont="1" applyFill="1" applyAlignment="1" applyProtection="1">
      <alignment horizontal="center" shrinkToFit="1"/>
      <protection/>
    </xf>
    <xf numFmtId="0" fontId="4" fillId="18" borderId="0" xfId="40" applyNumberFormat="1" applyFont="1" applyFill="1" applyAlignment="1" applyProtection="1">
      <alignment horizontal="left" shrinkToFit="1"/>
      <protection/>
    </xf>
    <xf numFmtId="0" fontId="4" fillId="18" borderId="0" xfId="40" applyNumberFormat="1" applyFont="1" applyFill="1" applyAlignment="1" applyProtection="1">
      <alignment horizontal="left"/>
      <protection/>
    </xf>
    <xf numFmtId="0" fontId="14" fillId="18" borderId="0" xfId="40" applyNumberFormat="1" applyFont="1" applyFill="1" applyAlignment="1" applyProtection="1">
      <alignment horizontal="center" shrinkToFit="1"/>
      <protection/>
    </xf>
    <xf numFmtId="177" fontId="15" fillId="4" borderId="13" xfId="40" applyNumberFormat="1" applyFont="1" applyFill="1" applyBorder="1" applyAlignment="1" applyProtection="1">
      <alignment horizontal="center" vertical="center" shrinkToFit="1"/>
      <protection/>
    </xf>
    <xf numFmtId="0" fontId="16" fillId="4" borderId="18" xfId="40" applyNumberFormat="1" applyFont="1" applyFill="1" applyBorder="1" applyAlignment="1" applyProtection="1">
      <alignment vertical="center" wrapText="1" shrinkToFit="1"/>
      <protection/>
    </xf>
    <xf numFmtId="0" fontId="16" fillId="4" borderId="10" xfId="40" applyNumberFormat="1" applyFont="1" applyFill="1" applyBorder="1" applyAlignment="1" applyProtection="1">
      <alignment vertical="center" shrinkToFit="1"/>
      <protection/>
    </xf>
    <xf numFmtId="0" fontId="16" fillId="4" borderId="10" xfId="40" applyNumberFormat="1" applyFont="1" applyFill="1" applyBorder="1" applyAlignment="1" applyProtection="1">
      <alignment vertical="center" wrapText="1" shrinkToFit="1"/>
      <protection/>
    </xf>
    <xf numFmtId="0" fontId="19" fillId="19" borderId="0" xfId="41" applyNumberFormat="1" applyFont="1" applyFill="1" applyBorder="1" applyAlignment="1" applyProtection="1">
      <alignment horizontal="center" vertical="center" shrinkToFit="1"/>
      <protection/>
    </xf>
    <xf numFmtId="0" fontId="1" fillId="4" borderId="0" xfId="41" applyNumberFormat="1" applyFont="1" applyFill="1" applyBorder="1" applyAlignment="1" applyProtection="1">
      <alignment horizontal="center" shrinkToFit="1"/>
      <protection/>
    </xf>
    <xf numFmtId="0" fontId="20" fillId="12" borderId="0" xfId="41" applyNumberFormat="1" applyFont="1" applyFill="1" applyBorder="1" applyAlignment="1" applyProtection="1">
      <alignment horizontal="left" vertical="center"/>
      <protection/>
    </xf>
    <xf numFmtId="0" fontId="20" fillId="12" borderId="0" xfId="41" applyNumberFormat="1" applyFont="1" applyFill="1" applyBorder="1" applyAlignment="1" applyProtection="1">
      <alignment horizontal="center" vertical="center"/>
      <protection/>
    </xf>
    <xf numFmtId="178" fontId="21" fillId="20" borderId="0" xfId="41" applyNumberFormat="1" applyFont="1" applyFill="1" applyBorder="1" applyAlignment="1" applyProtection="1">
      <alignment horizontal="left" vertical="center"/>
      <protection/>
    </xf>
    <xf numFmtId="178" fontId="20" fillId="20" borderId="0" xfId="41" applyNumberFormat="1" applyFont="1" applyFill="1" applyBorder="1" applyAlignment="1" applyProtection="1">
      <alignment horizontal="center" vertical="center"/>
      <protection/>
    </xf>
    <xf numFmtId="0" fontId="0" fillId="18" borderId="0" xfId="0" applyFill="1" applyBorder="1" applyAlignment="1">
      <alignment vertical="center"/>
    </xf>
    <xf numFmtId="0" fontId="1" fillId="18" borderId="0" xfId="40" applyNumberFormat="1" applyFont="1" applyFill="1" applyBorder="1" applyAlignment="1" applyProtection="1">
      <alignment/>
      <protection/>
    </xf>
    <xf numFmtId="179" fontId="22" fillId="2" borderId="0" xfId="40" applyNumberFormat="1" applyFont="1" applyFill="1" applyBorder="1" applyAlignment="1" applyProtection="1">
      <alignment horizontal="centerContinuous" vertical="center"/>
      <protection/>
    </xf>
    <xf numFmtId="179" fontId="23" fillId="2" borderId="0" xfId="40" applyNumberFormat="1" applyFont="1" applyFill="1" applyBorder="1" applyAlignment="1" applyProtection="1">
      <alignment horizontal="centerContinuous" vertical="center"/>
      <protection/>
    </xf>
    <xf numFmtId="0" fontId="0" fillId="0" borderId="19" xfId="0" applyFill="1" applyBorder="1" applyAlignment="1">
      <alignment horizontal="center" vertical="center"/>
    </xf>
    <xf numFmtId="0" fontId="4" fillId="0" borderId="0" xfId="42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18" borderId="0" xfId="40" applyNumberFormat="1" applyFont="1" applyFill="1" applyAlignment="1" applyProtection="1">
      <alignment/>
      <protection/>
    </xf>
    <xf numFmtId="0" fontId="41" fillId="18" borderId="0" xfId="40" applyNumberFormat="1" applyFont="1" applyFill="1" applyAlignment="1" applyProtection="1">
      <alignment vertical="center" shrinkToFit="1"/>
      <protection/>
    </xf>
    <xf numFmtId="0" fontId="13" fillId="0" borderId="20" xfId="40" applyNumberFormat="1" applyFont="1" applyBorder="1" applyAlignment="1" applyProtection="1">
      <alignment horizontal="center" vertical="center" shrinkToFit="1"/>
      <protection/>
    </xf>
    <xf numFmtId="0" fontId="13" fillId="0" borderId="20" xfId="0" applyNumberFormat="1" applyFont="1" applyBorder="1" applyAlignment="1" applyProtection="1">
      <alignment horizontal="center" vertical="center" shrinkToFit="1"/>
      <protection/>
    </xf>
    <xf numFmtId="0" fontId="13" fillId="0" borderId="21" xfId="40" applyNumberFormat="1" applyFont="1" applyBorder="1" applyAlignment="1" applyProtection="1">
      <alignment horizontal="center" vertical="center" shrinkToFit="1"/>
      <protection/>
    </xf>
    <xf numFmtId="0" fontId="13" fillId="0" borderId="21" xfId="0" applyNumberFormat="1" applyFont="1" applyBorder="1" applyAlignment="1" applyProtection="1">
      <alignment horizontal="center" vertical="center" shrinkToFit="1"/>
      <protection/>
    </xf>
    <xf numFmtId="0" fontId="13" fillId="0" borderId="11" xfId="40" applyNumberFormat="1" applyFont="1" applyBorder="1" applyAlignment="1" applyProtection="1">
      <alignment horizontal="center" vertical="center" shrinkToFit="1"/>
      <protection/>
    </xf>
    <xf numFmtId="0" fontId="17" fillId="10" borderId="0" xfId="41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8" fillId="14" borderId="0" xfId="41" applyNumberFormat="1" applyFont="1" applyFill="1" applyBorder="1" applyAlignment="1" applyProtection="1">
      <alignment horizontal="center" vertical="center" shrinkToFit="1"/>
      <protection/>
    </xf>
    <xf numFmtId="0" fontId="18" fillId="14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2" fillId="4" borderId="23" xfId="40" applyNumberFormat="1" applyFont="1" applyFill="1" applyBorder="1" applyAlignment="1" applyProtection="1">
      <alignment horizontal="center" vertical="center"/>
      <protection/>
    </xf>
    <xf numFmtId="0" fontId="12" fillId="4" borderId="24" xfId="0" applyNumberFormat="1" applyFont="1" applyFill="1" applyBorder="1" applyAlignment="1" applyProtection="1">
      <alignment horizontal="center" vertical="center"/>
      <protection/>
    </xf>
    <xf numFmtId="0" fontId="13" fillId="0" borderId="25" xfId="0" applyNumberFormat="1" applyFont="1" applyBorder="1" applyAlignment="1" applyProtection="1">
      <alignment horizontal="center" vertical="center" shrinkToFit="1"/>
      <protection/>
    </xf>
    <xf numFmtId="0" fontId="13" fillId="0" borderId="17" xfId="0" applyNumberFormat="1" applyFont="1" applyBorder="1" applyAlignment="1" applyProtection="1">
      <alignment horizontal="center" vertical="center" shrinkToFit="1"/>
      <protection/>
    </xf>
    <xf numFmtId="0" fontId="4" fillId="18" borderId="26" xfId="40" applyNumberFormat="1" applyFont="1" applyFill="1" applyBorder="1" applyAlignment="1" applyProtection="1">
      <alignment shrinkToFit="1"/>
      <protection/>
    </xf>
    <xf numFmtId="0" fontId="4" fillId="18" borderId="26" xfId="40" applyNumberFormat="1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考勤表" xfId="40"/>
    <cellStyle name="常规_考勤表_1" xfId="41"/>
    <cellStyle name="常规_数据引用区域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2">
    <dxf>
      <font>
        <b val="0"/>
        <color indexed="9"/>
      </font>
      <fill>
        <patternFill patternType="solid">
          <bgColor indexed="10"/>
        </patternFill>
      </fill>
    </dxf>
    <dxf>
      <font>
        <b val="0"/>
        <color indexed="12"/>
      </font>
      <fill>
        <patternFill patternType="solid"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9EDF4"/>
      <rgbColor rgb="004F81B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F2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6"/>
  <sheetViews>
    <sheetView zoomScaleSheetLayoutView="100" zoomScalePageLayoutView="0" workbookViewId="0" topLeftCell="A40">
      <selection activeCell="F52" sqref="F52"/>
    </sheetView>
  </sheetViews>
  <sheetFormatPr defaultColWidth="9.00390625" defaultRowHeight="14.25"/>
  <sheetData>
    <row r="1" spans="1:15" ht="14.25">
      <c r="A1" s="1"/>
      <c r="B1" s="2"/>
      <c r="C1" s="1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1"/>
      <c r="B2" s="2"/>
      <c r="C2" s="1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>
      <c r="A3" s="1"/>
      <c r="B3" s="2"/>
      <c r="C3" s="1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>
      <c r="A4" s="1"/>
      <c r="B4" s="2"/>
      <c r="C4" s="1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4.25">
      <c r="A5" s="1"/>
      <c r="B5" s="2"/>
      <c r="C5" s="1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4.25">
      <c r="A6" s="1"/>
      <c r="B6" s="2"/>
      <c r="C6" s="1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4.25">
      <c r="A7" s="1"/>
      <c r="B7" s="2"/>
      <c r="C7" s="1"/>
      <c r="D7" s="3"/>
      <c r="E7" s="2"/>
      <c r="F7" s="4"/>
      <c r="G7" s="5"/>
      <c r="H7" s="5"/>
      <c r="I7" s="6"/>
      <c r="J7" s="5"/>
      <c r="K7" s="5"/>
      <c r="L7" s="4"/>
      <c r="M7" s="80"/>
      <c r="N7" s="81"/>
      <c r="O7" s="81"/>
    </row>
    <row r="8" spans="1:15" ht="14.25">
      <c r="A8" s="1"/>
      <c r="B8" s="2"/>
      <c r="C8" s="1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4.25">
      <c r="A9" s="1"/>
      <c r="B9" s="2"/>
      <c r="C9" s="1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1"/>
      <c r="B10" s="2"/>
      <c r="C10" s="7" t="s">
        <v>0</v>
      </c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4.25">
      <c r="A11" s="8"/>
      <c r="B11" s="8"/>
      <c r="C11" s="9" t="s">
        <v>1</v>
      </c>
      <c r="D11" s="10" t="s">
        <v>2</v>
      </c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4.25">
      <c r="A12" s="8"/>
      <c r="B12" s="8"/>
      <c r="C12" s="9" t="s">
        <v>3</v>
      </c>
      <c r="D12" s="10" t="s">
        <v>4</v>
      </c>
      <c r="E12" s="3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4.25">
      <c r="A13" s="8"/>
      <c r="B13" s="8"/>
      <c r="C13" s="9" t="s">
        <v>5</v>
      </c>
      <c r="D13" s="10" t="s">
        <v>6</v>
      </c>
      <c r="E13" s="3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4.25">
      <c r="A14" s="8"/>
      <c r="B14" s="8"/>
      <c r="C14" s="9" t="s">
        <v>7</v>
      </c>
      <c r="D14" s="10" t="s">
        <v>8</v>
      </c>
      <c r="E14" s="3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4.25">
      <c r="A15" s="8"/>
      <c r="B15" s="8"/>
      <c r="C15" s="9" t="s">
        <v>9</v>
      </c>
      <c r="D15" s="10" t="s">
        <v>10</v>
      </c>
      <c r="E15" s="3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4.25">
      <c r="A16" s="8"/>
      <c r="B16" s="8"/>
      <c r="C16" s="9" t="s">
        <v>11</v>
      </c>
      <c r="D16" s="10" t="s">
        <v>12</v>
      </c>
      <c r="E16" s="3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.75">
      <c r="A17" s="8"/>
      <c r="B17" s="8"/>
      <c r="C17" s="9" t="s">
        <v>13</v>
      </c>
      <c r="D17" s="10" t="s">
        <v>14</v>
      </c>
      <c r="E17" s="11"/>
      <c r="F17" s="12"/>
      <c r="G17" s="8"/>
      <c r="H17" s="8"/>
      <c r="I17" s="8"/>
      <c r="J17" s="8"/>
      <c r="K17" s="8"/>
      <c r="L17" s="8"/>
      <c r="M17" s="8"/>
      <c r="N17" s="8"/>
      <c r="O17" s="8"/>
    </row>
    <row r="18" spans="1:15" ht="14.25">
      <c r="A18" s="8"/>
      <c r="B18" s="8"/>
      <c r="C18" s="9" t="s">
        <v>15</v>
      </c>
      <c r="D18" s="10" t="s">
        <v>16</v>
      </c>
      <c r="E18" s="3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4.25">
      <c r="A19" s="8"/>
      <c r="B19" s="8"/>
      <c r="C19" s="9" t="s">
        <v>17</v>
      </c>
      <c r="D19" s="10" t="s">
        <v>18</v>
      </c>
      <c r="E19" s="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4.25">
      <c r="A20" s="8"/>
      <c r="B20" s="8"/>
      <c r="C20" s="9" t="s">
        <v>19</v>
      </c>
      <c r="D20" s="10" t="s">
        <v>20</v>
      </c>
      <c r="E20" s="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4.25">
      <c r="A21" s="8"/>
      <c r="B21" s="8"/>
      <c r="C21" s="3"/>
      <c r="D21" s="11"/>
      <c r="E21" s="3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4.25">
      <c r="A22" s="8"/>
      <c r="B22" s="8"/>
      <c r="C22" s="3"/>
      <c r="D22" s="11"/>
      <c r="E22" s="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4.25">
      <c r="A23" s="8"/>
      <c r="B23" s="8"/>
      <c r="C23" s="8"/>
      <c r="D23" s="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4.25">
      <c r="A24" s="8"/>
      <c r="B24" s="13" t="s">
        <v>21</v>
      </c>
      <c r="C24" s="14" t="s">
        <v>22</v>
      </c>
      <c r="D24" s="13" t="s">
        <v>23</v>
      </c>
      <c r="E24" s="13" t="s">
        <v>24</v>
      </c>
      <c r="F24" s="13" t="s">
        <v>25</v>
      </c>
      <c r="G24" s="13" t="s">
        <v>26</v>
      </c>
      <c r="H24" s="13" t="s">
        <v>27</v>
      </c>
      <c r="I24" s="13" t="s">
        <v>28</v>
      </c>
      <c r="J24" s="13" t="s">
        <v>29</v>
      </c>
      <c r="K24" s="13" t="s">
        <v>30</v>
      </c>
      <c r="L24" s="13" t="s">
        <v>31</v>
      </c>
      <c r="M24" s="13" t="s">
        <v>32</v>
      </c>
      <c r="N24" s="13" t="s">
        <v>33</v>
      </c>
      <c r="O24" s="8"/>
    </row>
    <row r="25" spans="1:15" ht="14.25">
      <c r="A25" s="8"/>
      <c r="B25" s="15" t="s">
        <v>34</v>
      </c>
      <c r="C25" s="10" t="s">
        <v>35</v>
      </c>
      <c r="D25" s="10" t="s">
        <v>36</v>
      </c>
      <c r="E25" s="15" t="s">
        <v>37</v>
      </c>
      <c r="F25" s="15" t="s">
        <v>37</v>
      </c>
      <c r="G25" s="15" t="s">
        <v>37</v>
      </c>
      <c r="H25" s="15" t="s">
        <v>37</v>
      </c>
      <c r="I25" s="15" t="s">
        <v>37</v>
      </c>
      <c r="J25" s="15" t="s">
        <v>37</v>
      </c>
      <c r="K25" s="15" t="s">
        <v>37</v>
      </c>
      <c r="L25" s="15" t="s">
        <v>37</v>
      </c>
      <c r="M25" s="15" t="s">
        <v>37</v>
      </c>
      <c r="N25" s="15" t="s">
        <v>37</v>
      </c>
      <c r="O25" s="8"/>
    </row>
    <row r="26" spans="1:15" ht="14.25">
      <c r="A26" s="8"/>
      <c r="B26" s="15" t="s">
        <v>38</v>
      </c>
      <c r="C26" s="10" t="s">
        <v>39</v>
      </c>
      <c r="D26" s="10" t="s">
        <v>40</v>
      </c>
      <c r="E26" s="15" t="s">
        <v>37</v>
      </c>
      <c r="F26" s="15" t="s">
        <v>37</v>
      </c>
      <c r="G26" s="15" t="s">
        <v>37</v>
      </c>
      <c r="H26" s="15" t="s">
        <v>37</v>
      </c>
      <c r="I26" s="16"/>
      <c r="J26" s="15" t="s">
        <v>37</v>
      </c>
      <c r="K26" s="15" t="s">
        <v>37</v>
      </c>
      <c r="L26" s="15" t="s">
        <v>37</v>
      </c>
      <c r="M26" s="15" t="s">
        <v>37</v>
      </c>
      <c r="N26" s="15" t="s">
        <v>37</v>
      </c>
      <c r="O26" s="8"/>
    </row>
    <row r="27" spans="1:15" ht="14.25">
      <c r="A27" s="8"/>
      <c r="B27" s="15" t="s">
        <v>37</v>
      </c>
      <c r="C27" s="10" t="s">
        <v>37</v>
      </c>
      <c r="D27" s="15" t="s">
        <v>37</v>
      </c>
      <c r="E27" s="15" t="s">
        <v>37</v>
      </c>
      <c r="F27" s="15" t="s">
        <v>37</v>
      </c>
      <c r="G27" s="15" t="s">
        <v>37</v>
      </c>
      <c r="H27" s="15" t="s">
        <v>37</v>
      </c>
      <c r="I27" s="16"/>
      <c r="J27" s="15" t="s">
        <v>37</v>
      </c>
      <c r="K27" s="15" t="s">
        <v>37</v>
      </c>
      <c r="L27" s="15" t="s">
        <v>37</v>
      </c>
      <c r="M27" s="15" t="s">
        <v>37</v>
      </c>
      <c r="N27" s="15" t="s">
        <v>37</v>
      </c>
      <c r="O27" s="8"/>
    </row>
    <row r="28" spans="1:15" ht="14.25">
      <c r="A28" s="8"/>
      <c r="B28" s="15" t="s">
        <v>37</v>
      </c>
      <c r="C28" s="10" t="s">
        <v>37</v>
      </c>
      <c r="D28" s="15" t="s">
        <v>37</v>
      </c>
      <c r="E28" s="15" t="s">
        <v>37</v>
      </c>
      <c r="F28" s="15" t="s">
        <v>37</v>
      </c>
      <c r="G28" s="15" t="s">
        <v>37</v>
      </c>
      <c r="H28" s="16"/>
      <c r="I28" s="16"/>
      <c r="J28" s="15" t="s">
        <v>37</v>
      </c>
      <c r="K28" s="15" t="s">
        <v>37</v>
      </c>
      <c r="L28" s="15" t="s">
        <v>37</v>
      </c>
      <c r="M28" s="15" t="s">
        <v>37</v>
      </c>
      <c r="N28" s="15" t="s">
        <v>37</v>
      </c>
      <c r="O28" s="8"/>
    </row>
    <row r="29" spans="1:15" ht="14.25">
      <c r="A29" s="8"/>
      <c r="B29" s="15" t="s">
        <v>37</v>
      </c>
      <c r="C29" s="10" t="s">
        <v>37</v>
      </c>
      <c r="D29" s="15" t="s">
        <v>37</v>
      </c>
      <c r="E29" s="16"/>
      <c r="F29" s="16"/>
      <c r="G29" s="15" t="s">
        <v>37</v>
      </c>
      <c r="H29" s="16"/>
      <c r="I29" s="16"/>
      <c r="J29" s="2"/>
      <c r="K29" s="15" t="s">
        <v>37</v>
      </c>
      <c r="L29" s="15" t="s">
        <v>37</v>
      </c>
      <c r="M29" s="15" t="s">
        <v>37</v>
      </c>
      <c r="N29" s="15" t="s">
        <v>37</v>
      </c>
      <c r="O29" s="8"/>
    </row>
    <row r="30" spans="1:15" ht="14.25">
      <c r="A30" s="8"/>
      <c r="B30" s="15" t="s">
        <v>37</v>
      </c>
      <c r="C30" s="10" t="s">
        <v>37</v>
      </c>
      <c r="D30" s="15" t="s">
        <v>37</v>
      </c>
      <c r="E30" s="16"/>
      <c r="F30" s="16"/>
      <c r="G30" s="15" t="s">
        <v>37</v>
      </c>
      <c r="H30" s="16"/>
      <c r="I30" s="16"/>
      <c r="J30" s="2"/>
      <c r="K30" s="15" t="s">
        <v>37</v>
      </c>
      <c r="L30" s="15" t="s">
        <v>37</v>
      </c>
      <c r="M30" s="15" t="s">
        <v>37</v>
      </c>
      <c r="N30" s="15" t="s">
        <v>37</v>
      </c>
      <c r="O30" s="8"/>
    </row>
    <row r="31" spans="1:15" ht="14.25">
      <c r="A31" s="8"/>
      <c r="B31" s="15" t="s">
        <v>37</v>
      </c>
      <c r="C31" s="10" t="s">
        <v>37</v>
      </c>
      <c r="D31" s="15" t="s">
        <v>37</v>
      </c>
      <c r="E31" s="16"/>
      <c r="F31" s="16"/>
      <c r="G31" s="15" t="s">
        <v>37</v>
      </c>
      <c r="H31" s="16"/>
      <c r="I31" s="16"/>
      <c r="J31" s="2"/>
      <c r="K31" s="16"/>
      <c r="L31" s="15" t="s">
        <v>37</v>
      </c>
      <c r="M31" s="16"/>
      <c r="N31" s="15" t="s">
        <v>37</v>
      </c>
      <c r="O31" s="8"/>
    </row>
    <row r="32" spans="1:15" ht="14.25">
      <c r="A32" s="1"/>
      <c r="B32" s="15" t="s">
        <v>37</v>
      </c>
      <c r="C32" s="10" t="s">
        <v>37</v>
      </c>
      <c r="D32" s="15" t="s">
        <v>37</v>
      </c>
      <c r="E32" s="16"/>
      <c r="F32" s="16"/>
      <c r="G32" s="15" t="s">
        <v>37</v>
      </c>
      <c r="H32" s="16"/>
      <c r="I32" s="16"/>
      <c r="J32" s="2"/>
      <c r="K32" s="16"/>
      <c r="L32" s="15" t="s">
        <v>37</v>
      </c>
      <c r="M32" s="16"/>
      <c r="N32" s="15" t="s">
        <v>37</v>
      </c>
      <c r="O32" s="2"/>
    </row>
    <row r="33" spans="1:15" ht="14.25">
      <c r="A33" s="1"/>
      <c r="B33" s="15" t="s">
        <v>37</v>
      </c>
      <c r="C33" s="10" t="s">
        <v>37</v>
      </c>
      <c r="D33" s="15" t="s">
        <v>37</v>
      </c>
      <c r="E33" s="16"/>
      <c r="F33" s="16"/>
      <c r="G33" s="15" t="s">
        <v>37</v>
      </c>
      <c r="H33" s="16"/>
      <c r="I33" s="16"/>
      <c r="J33" s="2"/>
      <c r="K33" s="16"/>
      <c r="L33" s="15" t="s">
        <v>37</v>
      </c>
      <c r="M33" s="16"/>
      <c r="N33" s="16"/>
      <c r="O33" s="2"/>
    </row>
    <row r="34" spans="1:15" ht="14.25">
      <c r="A34" s="1"/>
      <c r="B34" s="16"/>
      <c r="C34" s="10" t="s">
        <v>37</v>
      </c>
      <c r="D34" s="15" t="s">
        <v>37</v>
      </c>
      <c r="E34" s="16"/>
      <c r="F34" s="16"/>
      <c r="G34" s="15" t="s">
        <v>37</v>
      </c>
      <c r="H34" s="16"/>
      <c r="I34" s="16"/>
      <c r="J34" s="2"/>
      <c r="K34" s="16"/>
      <c r="L34" s="16"/>
      <c r="M34" s="16"/>
      <c r="N34" s="16"/>
      <c r="O34" s="2"/>
    </row>
    <row r="35" spans="1:15" ht="14.25">
      <c r="A35" s="1"/>
      <c r="B35" s="16"/>
      <c r="C35" s="10" t="s">
        <v>37</v>
      </c>
      <c r="D35" s="15" t="s">
        <v>37</v>
      </c>
      <c r="E35" s="16"/>
      <c r="F35" s="16"/>
      <c r="G35" s="15" t="s">
        <v>37</v>
      </c>
      <c r="H35" s="16"/>
      <c r="I35" s="16"/>
      <c r="J35" s="2"/>
      <c r="K35" s="16"/>
      <c r="L35" s="16"/>
      <c r="M35" s="16"/>
      <c r="N35" s="16"/>
      <c r="O35" s="2"/>
    </row>
    <row r="36" spans="1:15" ht="14.25">
      <c r="A36" s="1"/>
      <c r="B36" s="16"/>
      <c r="C36" s="10" t="s">
        <v>37</v>
      </c>
      <c r="D36" s="15" t="s">
        <v>37</v>
      </c>
      <c r="E36" s="16"/>
      <c r="F36" s="16"/>
      <c r="G36" s="15" t="s">
        <v>37</v>
      </c>
      <c r="H36" s="16"/>
      <c r="I36" s="16"/>
      <c r="J36" s="2"/>
      <c r="K36" s="16"/>
      <c r="L36" s="16"/>
      <c r="M36" s="16"/>
      <c r="N36" s="16"/>
      <c r="O36" s="2"/>
    </row>
    <row r="37" spans="1:15" ht="14.25">
      <c r="A37" s="1"/>
      <c r="B37" s="16"/>
      <c r="C37" s="10" t="s">
        <v>37</v>
      </c>
      <c r="D37" s="15" t="s">
        <v>37</v>
      </c>
      <c r="E37" s="16"/>
      <c r="F37" s="16"/>
      <c r="G37" s="15" t="s">
        <v>37</v>
      </c>
      <c r="H37" s="16"/>
      <c r="I37" s="16"/>
      <c r="J37" s="2"/>
      <c r="K37" s="16"/>
      <c r="L37" s="16"/>
      <c r="M37" s="16"/>
      <c r="N37" s="16"/>
      <c r="O37" s="2"/>
    </row>
    <row r="38" spans="1:15" ht="14.25">
      <c r="A38" s="1"/>
      <c r="B38" s="16"/>
      <c r="C38" s="10" t="s">
        <v>37</v>
      </c>
      <c r="D38" s="15" t="s">
        <v>37</v>
      </c>
      <c r="E38" s="16"/>
      <c r="F38" s="16"/>
      <c r="G38" s="16"/>
      <c r="H38" s="16"/>
      <c r="I38" s="16"/>
      <c r="J38" s="2"/>
      <c r="K38" s="16"/>
      <c r="L38" s="16"/>
      <c r="M38" s="16"/>
      <c r="N38" s="16"/>
      <c r="O38" s="2"/>
    </row>
    <row r="39" spans="1:15" ht="14.25">
      <c r="A39" s="1"/>
      <c r="B39" s="16"/>
      <c r="C39" s="10" t="s">
        <v>37</v>
      </c>
      <c r="D39" s="15" t="s">
        <v>37</v>
      </c>
      <c r="E39" s="16"/>
      <c r="F39" s="16"/>
      <c r="G39" s="16"/>
      <c r="H39" s="16"/>
      <c r="I39" s="16"/>
      <c r="J39" s="2"/>
      <c r="K39" s="16"/>
      <c r="L39" s="16"/>
      <c r="M39" s="16"/>
      <c r="N39" s="16"/>
      <c r="O39" s="2"/>
    </row>
    <row r="40" spans="1:15" ht="14.25">
      <c r="A40" s="1"/>
      <c r="B40" s="16"/>
      <c r="C40" s="10" t="s">
        <v>37</v>
      </c>
      <c r="D40" s="16"/>
      <c r="E40" s="16"/>
      <c r="F40" s="16"/>
      <c r="G40" s="16"/>
      <c r="H40" s="16"/>
      <c r="I40" s="16"/>
      <c r="J40" s="2"/>
      <c r="K40" s="16"/>
      <c r="L40" s="16"/>
      <c r="M40" s="16"/>
      <c r="N40" s="16"/>
      <c r="O40" s="2"/>
    </row>
    <row r="41" spans="1:15" ht="14.25">
      <c r="A41" s="1"/>
      <c r="B41" s="16"/>
      <c r="C41" s="10" t="s">
        <v>37</v>
      </c>
      <c r="D41" s="16"/>
      <c r="E41" s="16"/>
      <c r="F41" s="16"/>
      <c r="G41" s="16"/>
      <c r="H41" s="16"/>
      <c r="I41" s="16"/>
      <c r="J41" s="2"/>
      <c r="K41" s="16"/>
      <c r="L41" s="16"/>
      <c r="M41" s="16"/>
      <c r="N41" s="16"/>
      <c r="O41" s="2"/>
    </row>
    <row r="42" spans="1:15" ht="14.25">
      <c r="A42" s="1"/>
      <c r="B42" s="16"/>
      <c r="C42" s="10" t="s">
        <v>37</v>
      </c>
      <c r="D42" s="16"/>
      <c r="E42" s="16"/>
      <c r="F42" s="16"/>
      <c r="G42" s="16"/>
      <c r="H42" s="16"/>
      <c r="I42" s="16"/>
      <c r="J42" s="2"/>
      <c r="K42" s="16"/>
      <c r="L42" s="16"/>
      <c r="M42" s="16"/>
      <c r="N42" s="16"/>
      <c r="O42" s="2"/>
    </row>
    <row r="43" spans="1:15" ht="14.25">
      <c r="A43" s="1"/>
      <c r="B43" s="16"/>
      <c r="C43" s="10" t="s">
        <v>37</v>
      </c>
      <c r="D43" s="16"/>
      <c r="E43" s="16"/>
      <c r="F43" s="16"/>
      <c r="G43" s="16"/>
      <c r="H43" s="16"/>
      <c r="I43" s="16"/>
      <c r="J43" s="2"/>
      <c r="K43" s="16"/>
      <c r="L43" s="16"/>
      <c r="M43" s="16"/>
      <c r="N43" s="16"/>
      <c r="O43" s="2"/>
    </row>
    <row r="44" spans="1:15" ht="14.25">
      <c r="A44" s="1"/>
      <c r="B44" s="16"/>
      <c r="C44" s="10" t="s">
        <v>37</v>
      </c>
      <c r="D44" s="16"/>
      <c r="E44" s="16"/>
      <c r="F44" s="16"/>
      <c r="G44" s="16"/>
      <c r="H44" s="16"/>
      <c r="I44" s="16"/>
      <c r="J44" s="2"/>
      <c r="K44" s="16"/>
      <c r="L44" s="16"/>
      <c r="M44" s="16"/>
      <c r="N44" s="16"/>
      <c r="O44" s="2"/>
    </row>
    <row r="45" spans="1:15" ht="14.25">
      <c r="A45" s="1"/>
      <c r="B45" s="16"/>
      <c r="C45" s="10" t="s">
        <v>37</v>
      </c>
      <c r="D45" s="16"/>
      <c r="E45" s="16"/>
      <c r="F45" s="16"/>
      <c r="G45" s="16"/>
      <c r="H45" s="16"/>
      <c r="I45" s="16"/>
      <c r="J45" s="2"/>
      <c r="K45" s="16"/>
      <c r="L45" s="16"/>
      <c r="M45" s="16"/>
      <c r="N45" s="16"/>
      <c r="O45" s="2"/>
    </row>
    <row r="46" spans="1:15" ht="14.25">
      <c r="A46" s="1"/>
      <c r="B46" s="16"/>
      <c r="C46" s="10" t="s">
        <v>37</v>
      </c>
      <c r="D46" s="16"/>
      <c r="E46" s="16"/>
      <c r="F46" s="16"/>
      <c r="G46" s="16"/>
      <c r="H46" s="16"/>
      <c r="I46" s="16"/>
      <c r="J46" s="2"/>
      <c r="K46" s="16"/>
      <c r="L46" s="16"/>
      <c r="M46" s="16"/>
      <c r="N46" s="16"/>
      <c r="O46" s="2"/>
    </row>
    <row r="47" spans="1:15" ht="14.25">
      <c r="A47" s="1"/>
      <c r="B47" s="16"/>
      <c r="C47" s="10" t="s">
        <v>37</v>
      </c>
      <c r="D47" s="16"/>
      <c r="E47" s="16"/>
      <c r="F47" s="16"/>
      <c r="G47" s="16"/>
      <c r="H47" s="16"/>
      <c r="I47" s="16"/>
      <c r="J47" s="2"/>
      <c r="K47" s="16"/>
      <c r="L47" s="16"/>
      <c r="M47" s="16"/>
      <c r="N47" s="16"/>
      <c r="O47" s="2"/>
    </row>
    <row r="48" spans="1:15" ht="14.25">
      <c r="A48" s="1"/>
      <c r="B48" s="16"/>
      <c r="C48" s="17"/>
      <c r="D48" s="16"/>
      <c r="E48" s="16"/>
      <c r="F48" s="16"/>
      <c r="G48" s="16"/>
      <c r="H48" s="16"/>
      <c r="I48" s="2"/>
      <c r="J48" s="2"/>
      <c r="K48" s="16"/>
      <c r="L48" s="16"/>
      <c r="M48" s="16"/>
      <c r="N48" s="16"/>
      <c r="O48" s="2"/>
    </row>
    <row r="49" spans="1:15" ht="14.25">
      <c r="A49" s="1"/>
      <c r="B49" s="2"/>
      <c r="C49" s="1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4.25">
      <c r="A50" s="1"/>
      <c r="B50" s="18" t="s">
        <v>41</v>
      </c>
      <c r="C50" s="18" t="s">
        <v>42</v>
      </c>
      <c r="D50" s="18" t="s">
        <v>43</v>
      </c>
      <c r="E50" s="18" t="s">
        <v>44</v>
      </c>
      <c r="F50" s="18" t="s">
        <v>45</v>
      </c>
      <c r="G50" s="18" t="s">
        <v>46</v>
      </c>
      <c r="H50" s="18" t="s">
        <v>47</v>
      </c>
      <c r="I50" s="2"/>
      <c r="J50" s="2"/>
      <c r="K50" s="2"/>
      <c r="L50" s="2"/>
      <c r="M50" s="2"/>
      <c r="N50" s="2"/>
      <c r="O50" s="2"/>
    </row>
    <row r="51" spans="1:15" ht="14.25">
      <c r="A51" s="1"/>
      <c r="B51" s="18" t="s">
        <v>42</v>
      </c>
      <c r="C51" s="18" t="s">
        <v>43</v>
      </c>
      <c r="D51" s="18" t="s">
        <v>44</v>
      </c>
      <c r="E51" s="18" t="s">
        <v>45</v>
      </c>
      <c r="F51" s="18" t="s">
        <v>46</v>
      </c>
      <c r="G51" s="18" t="s">
        <v>47</v>
      </c>
      <c r="H51" s="18" t="s">
        <v>41</v>
      </c>
      <c r="I51" s="2"/>
      <c r="J51" s="2"/>
      <c r="K51" s="2"/>
      <c r="L51" s="2"/>
      <c r="M51" s="2"/>
      <c r="N51" s="2"/>
      <c r="O51" s="2"/>
    </row>
    <row r="52" spans="1:15" ht="14.25">
      <c r="A52" s="1"/>
      <c r="B52" s="18" t="s">
        <v>43</v>
      </c>
      <c r="C52" s="18" t="s">
        <v>44</v>
      </c>
      <c r="D52" s="18" t="s">
        <v>45</v>
      </c>
      <c r="E52" s="18" t="s">
        <v>46</v>
      </c>
      <c r="F52" s="18" t="s">
        <v>47</v>
      </c>
      <c r="G52" s="18" t="s">
        <v>41</v>
      </c>
      <c r="H52" s="18" t="s">
        <v>42</v>
      </c>
      <c r="I52" s="2"/>
      <c r="J52" s="2"/>
      <c r="K52" s="2"/>
      <c r="L52" s="2"/>
      <c r="M52" s="2"/>
      <c r="N52" s="2"/>
      <c r="O52" s="2"/>
    </row>
    <row r="53" spans="1:15" ht="14.25">
      <c r="A53" s="1"/>
      <c r="B53" s="18" t="s">
        <v>44</v>
      </c>
      <c r="C53" s="18" t="s">
        <v>45</v>
      </c>
      <c r="D53" s="18" t="s">
        <v>46</v>
      </c>
      <c r="E53" s="18" t="s">
        <v>47</v>
      </c>
      <c r="F53" s="18" t="s">
        <v>41</v>
      </c>
      <c r="G53" s="3" t="s">
        <v>42</v>
      </c>
      <c r="H53" s="18" t="s">
        <v>43</v>
      </c>
      <c r="I53" s="2"/>
      <c r="J53" s="2"/>
      <c r="K53" s="2"/>
      <c r="L53" s="2"/>
      <c r="M53" s="2"/>
      <c r="N53" s="2"/>
      <c r="O53" s="2"/>
    </row>
    <row r="54" spans="1:15" ht="14.25">
      <c r="A54" s="1"/>
      <c r="B54" s="18" t="s">
        <v>45</v>
      </c>
      <c r="C54" s="18" t="s">
        <v>46</v>
      </c>
      <c r="D54" s="18" t="s">
        <v>47</v>
      </c>
      <c r="E54" s="18" t="s">
        <v>41</v>
      </c>
      <c r="F54" s="3" t="s">
        <v>42</v>
      </c>
      <c r="G54" s="18" t="s">
        <v>43</v>
      </c>
      <c r="H54" s="18" t="s">
        <v>44</v>
      </c>
      <c r="I54" s="2"/>
      <c r="J54" s="2"/>
      <c r="K54" s="2"/>
      <c r="L54" s="2"/>
      <c r="M54" s="2"/>
      <c r="N54" s="2"/>
      <c r="O54" s="2"/>
    </row>
    <row r="55" spans="1:15" ht="14.25">
      <c r="A55" s="1"/>
      <c r="B55" s="18" t="s">
        <v>46</v>
      </c>
      <c r="C55" s="18" t="s">
        <v>47</v>
      </c>
      <c r="D55" s="18" t="s">
        <v>41</v>
      </c>
      <c r="E55" s="3" t="s">
        <v>42</v>
      </c>
      <c r="F55" s="18" t="s">
        <v>43</v>
      </c>
      <c r="G55" s="18" t="s">
        <v>44</v>
      </c>
      <c r="H55" s="18" t="s">
        <v>45</v>
      </c>
      <c r="I55" s="2"/>
      <c r="J55" s="2"/>
      <c r="K55" s="2"/>
      <c r="L55" s="2"/>
      <c r="M55" s="2"/>
      <c r="N55" s="2"/>
      <c r="O55" s="2"/>
    </row>
    <row r="56" spans="1:15" ht="14.25">
      <c r="A56" s="1"/>
      <c r="B56" s="18" t="s">
        <v>47</v>
      </c>
      <c r="C56" s="18" t="s">
        <v>41</v>
      </c>
      <c r="D56" s="3" t="s">
        <v>42</v>
      </c>
      <c r="E56" s="18" t="s">
        <v>43</v>
      </c>
      <c r="F56" s="18" t="s">
        <v>44</v>
      </c>
      <c r="G56" s="18" t="s">
        <v>45</v>
      </c>
      <c r="H56" s="18" t="s">
        <v>46</v>
      </c>
      <c r="I56" s="2"/>
      <c r="J56" s="2"/>
      <c r="K56" s="2"/>
      <c r="L56" s="2"/>
      <c r="M56" s="2"/>
      <c r="N56" s="2"/>
      <c r="O56" s="2"/>
    </row>
    <row r="57" spans="1:15" ht="14.25">
      <c r="A57" s="1"/>
      <c r="B57" s="2"/>
      <c r="C57" s="1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4.25">
      <c r="A58" s="1"/>
      <c r="B58" s="2"/>
      <c r="C58" s="1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4.25">
      <c r="A59" s="1"/>
      <c r="B59" s="2"/>
      <c r="C59" s="1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4.25">
      <c r="A60" s="1"/>
      <c r="B60" s="2"/>
      <c r="C60" s="1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4.25">
      <c r="A61" s="1"/>
      <c r="B61" s="2"/>
      <c r="C61" s="1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4.25">
      <c r="A62" s="1"/>
      <c r="B62" s="2"/>
      <c r="C62" s="1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4.25">
      <c r="A63" s="1"/>
      <c r="B63" s="2"/>
      <c r="C63" s="1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4.25">
      <c r="A64" s="1"/>
      <c r="B64" s="2"/>
      <c r="C64" s="1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4.25">
      <c r="A65" s="1"/>
      <c r="B65" s="2"/>
      <c r="C65" s="1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4.25">
      <c r="A66" s="1"/>
      <c r="B66" s="2"/>
      <c r="C66" s="1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4.25">
      <c r="A67" s="1"/>
      <c r="B67" s="2"/>
      <c r="C67" s="1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4.25">
      <c r="A68" s="1"/>
      <c r="B68" s="2"/>
      <c r="C68" s="1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4.25">
      <c r="A69" s="1"/>
      <c r="B69" s="2"/>
      <c r="C69" s="1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4.25">
      <c r="A70" s="1"/>
      <c r="B70" s="2"/>
      <c r="C70" s="1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4.25">
      <c r="A71" s="1"/>
      <c r="B71" s="2"/>
      <c r="C71" s="1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4.25">
      <c r="A72" s="1"/>
      <c r="B72" s="2"/>
      <c r="C72" s="1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4.25">
      <c r="A73" s="1"/>
      <c r="B73" s="2"/>
      <c r="C73" s="1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4.25">
      <c r="A74" s="1"/>
      <c r="B74" s="2"/>
      <c r="C74" s="1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4.25">
      <c r="A75" s="1"/>
      <c r="B75" s="2"/>
      <c r="C75" s="1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4.25">
      <c r="A76" s="1"/>
      <c r="B76" s="2"/>
      <c r="C76" s="1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4.25">
      <c r="A77" s="1"/>
      <c r="B77" s="2"/>
      <c r="C77" s="1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4.25">
      <c r="A78" s="1"/>
      <c r="B78" s="2"/>
      <c r="C78" s="1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4.25">
      <c r="A79" s="1"/>
      <c r="B79" s="2"/>
      <c r="C79" s="1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4.25">
      <c r="A80" s="1"/>
      <c r="B80" s="2"/>
      <c r="C80" s="1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4.25">
      <c r="A81" s="1"/>
      <c r="B81" s="2"/>
      <c r="C81" s="1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4.25">
      <c r="A82" s="1"/>
      <c r="B82" s="2"/>
      <c r="C82" s="1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4.25">
      <c r="A83" s="1"/>
      <c r="B83" s="2"/>
      <c r="C83" s="1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4.25">
      <c r="A84" s="1"/>
      <c r="B84" s="2"/>
      <c r="C84" s="1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4.25">
      <c r="A85" s="1"/>
      <c r="B85" s="2"/>
      <c r="C85" s="1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4.25">
      <c r="A86" s="1"/>
      <c r="B86" s="2"/>
      <c r="C86" s="1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4.25">
      <c r="A87" s="1"/>
      <c r="B87" s="2"/>
      <c r="C87" s="1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4.25">
      <c r="A88" s="1"/>
      <c r="B88" s="2"/>
      <c r="C88" s="1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4.25">
      <c r="A89" s="1"/>
      <c r="B89" s="2"/>
      <c r="C89" s="1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4.25">
      <c r="A90" s="1"/>
      <c r="B90" s="2"/>
      <c r="C90" s="1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4.25">
      <c r="A91" s="1"/>
      <c r="B91" s="2"/>
      <c r="C91" s="1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4.25">
      <c r="A92" s="1"/>
      <c r="B92" s="2"/>
      <c r="C92" s="1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4.25">
      <c r="A93" s="1"/>
      <c r="B93" s="2"/>
      <c r="C93" s="1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4.25">
      <c r="A94" s="1"/>
      <c r="B94" s="2"/>
      <c r="C94" s="1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4.25">
      <c r="A95" s="1"/>
      <c r="B95" s="2"/>
      <c r="C95" s="1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4.25">
      <c r="A96" s="1"/>
      <c r="B96" s="2"/>
      <c r="C96" s="1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4.25">
      <c r="A97" s="1"/>
      <c r="B97" s="2"/>
      <c r="C97" s="1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4.25">
      <c r="A98" s="1"/>
      <c r="B98" s="2"/>
      <c r="C98" s="1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4.25">
      <c r="A99" s="1"/>
      <c r="B99" s="2"/>
      <c r="C99" s="1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4.25">
      <c r="A100" s="1"/>
      <c r="B100" s="2"/>
      <c r="C100" s="1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4.25">
      <c r="A101" s="1"/>
      <c r="B101" s="2"/>
      <c r="C101" s="1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4.25">
      <c r="A102" s="1"/>
      <c r="B102" s="2"/>
      <c r="C102" s="1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4.25">
      <c r="A103" s="1"/>
      <c r="B103" s="2"/>
      <c r="C103" s="1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4.25">
      <c r="A104" s="1"/>
      <c r="B104" s="2"/>
      <c r="C104" s="1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4.25">
      <c r="A105" s="1"/>
      <c r="B105" s="2"/>
      <c r="C105" s="1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4.25">
      <c r="A106" s="1"/>
      <c r="B106" s="2"/>
      <c r="C106" s="1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4.25">
      <c r="A107" s="1"/>
      <c r="B107" s="2"/>
      <c r="C107" s="1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4.25">
      <c r="A108" s="1"/>
      <c r="B108" s="2"/>
      <c r="C108" s="1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4.25">
      <c r="A109" s="1"/>
      <c r="B109" s="2"/>
      <c r="C109" s="1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4.25">
      <c r="A110" s="1"/>
      <c r="B110" s="2"/>
      <c r="C110" s="1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4.25">
      <c r="A111" s="1"/>
      <c r="B111" s="2"/>
      <c r="C111" s="1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4.25">
      <c r="A112" s="1"/>
      <c r="B112" s="2"/>
      <c r="C112" s="1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4.25">
      <c r="A113" s="1"/>
      <c r="B113" s="2"/>
      <c r="C113" s="1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4.25">
      <c r="A114" s="1"/>
      <c r="B114" s="2"/>
      <c r="C114" s="1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4.25">
      <c r="A115" s="1"/>
      <c r="B115" s="2"/>
      <c r="C115" s="1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4.25">
      <c r="A116" s="1"/>
      <c r="B116" s="2"/>
      <c r="C116" s="1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4.25">
      <c r="A117" s="1"/>
      <c r="B117" s="2"/>
      <c r="C117" s="1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4.25">
      <c r="A118" s="1"/>
      <c r="B118" s="2"/>
      <c r="C118" s="1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4.25">
      <c r="A119" s="1"/>
      <c r="B119" s="2"/>
      <c r="C119" s="1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4.25">
      <c r="A120" s="1"/>
      <c r="B120" s="2"/>
      <c r="C120" s="1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4.25">
      <c r="A121" s="1"/>
      <c r="B121" s="2"/>
      <c r="C121" s="1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4.25">
      <c r="A122" s="1"/>
      <c r="B122" s="2"/>
      <c r="C122" s="1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4.25">
      <c r="A123" s="1"/>
      <c r="B123" s="2"/>
      <c r="C123" s="1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4.25">
      <c r="A124" s="1"/>
      <c r="B124" s="2"/>
      <c r="C124" s="1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4.25">
      <c r="A125" s="1"/>
      <c r="B125" s="2"/>
      <c r="C125" s="1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4.25">
      <c r="A126" s="1"/>
      <c r="B126" s="2"/>
      <c r="C126" s="1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4.25">
      <c r="A127" s="1"/>
      <c r="B127" s="2"/>
      <c r="C127" s="1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4.25">
      <c r="A128" s="1"/>
      <c r="B128" s="2"/>
      <c r="C128" s="1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4.25">
      <c r="A129" s="1"/>
      <c r="B129" s="2"/>
      <c r="C129" s="1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4.25">
      <c r="A130" s="1"/>
      <c r="B130" s="2"/>
      <c r="C130" s="1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4.25">
      <c r="A131" s="1"/>
      <c r="B131" s="2"/>
      <c r="C131" s="1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4.25">
      <c r="A132" s="1"/>
      <c r="B132" s="2"/>
      <c r="C132" s="1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4.25">
      <c r="A133" s="1"/>
      <c r="B133" s="2"/>
      <c r="C133" s="1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4.25">
      <c r="A134" s="1"/>
      <c r="B134" s="2"/>
      <c r="C134" s="1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4.25">
      <c r="A135" s="1"/>
      <c r="B135" s="2"/>
      <c r="C135" s="1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4.25">
      <c r="A136" s="1"/>
      <c r="B136" s="2"/>
      <c r="C136" s="1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4.25">
      <c r="A137" s="1"/>
      <c r="B137" s="2"/>
      <c r="C137" s="1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4.25">
      <c r="A138" s="1"/>
      <c r="B138" s="2"/>
      <c r="C138" s="1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4.25">
      <c r="A139" s="1"/>
      <c r="B139" s="2"/>
      <c r="C139" s="1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4.25">
      <c r="A140" s="1"/>
      <c r="B140" s="2"/>
      <c r="C140" s="1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4.25">
      <c r="A141" s="1"/>
      <c r="B141" s="2"/>
      <c r="C141" s="1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4.25">
      <c r="A142" s="1"/>
      <c r="B142" s="2"/>
      <c r="C142" s="1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4.25">
      <c r="A143" s="1"/>
      <c r="B143" s="2"/>
      <c r="C143" s="1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4.25">
      <c r="A144" s="1"/>
      <c r="B144" s="2"/>
      <c r="C144" s="1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4.25">
      <c r="A145" s="1"/>
      <c r="B145" s="2"/>
      <c r="C145" s="1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4.25">
      <c r="A146" s="1"/>
      <c r="B146" s="2"/>
      <c r="C146" s="1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4.25">
      <c r="A147" s="1"/>
      <c r="B147" s="2"/>
      <c r="C147" s="1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4.25">
      <c r="A148" s="1"/>
      <c r="B148" s="2"/>
      <c r="C148" s="1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4.25">
      <c r="A149" s="1"/>
      <c r="B149" s="2"/>
      <c r="C149" s="1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4.25">
      <c r="A150" s="1"/>
      <c r="B150" s="2"/>
      <c r="C150" s="1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4.25">
      <c r="A151" s="1"/>
      <c r="B151" s="2"/>
      <c r="C151" s="1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4.25">
      <c r="A152" s="1"/>
      <c r="B152" s="2"/>
      <c r="C152" s="1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4.25">
      <c r="A153" s="1"/>
      <c r="B153" s="2"/>
      <c r="C153" s="1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4.25">
      <c r="A154" s="1"/>
      <c r="B154" s="2"/>
      <c r="C154" s="1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4.25">
      <c r="A155" s="1"/>
      <c r="B155" s="2"/>
      <c r="C155" s="1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4.25">
      <c r="A156" s="1"/>
      <c r="B156" s="2"/>
      <c r="C156" s="1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4.25">
      <c r="A157" s="1"/>
      <c r="B157" s="2"/>
      <c r="C157" s="1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4.25">
      <c r="A158" s="1"/>
      <c r="B158" s="2"/>
      <c r="C158" s="1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4.25">
      <c r="A159" s="1"/>
      <c r="B159" s="2"/>
      <c r="C159" s="1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4.25">
      <c r="A160" s="1"/>
      <c r="B160" s="2"/>
      <c r="C160" s="1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4.25">
      <c r="A161" s="1"/>
      <c r="B161" s="2"/>
      <c r="C161" s="1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4.25">
      <c r="A162" s="1"/>
      <c r="B162" s="2"/>
      <c r="C162" s="1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4.25">
      <c r="A163" s="1"/>
      <c r="B163" s="2"/>
      <c r="C163" s="1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4.25">
      <c r="A164" s="1"/>
      <c r="B164" s="2"/>
      <c r="C164" s="1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4.25">
      <c r="A165" s="1"/>
      <c r="B165" s="2"/>
      <c r="C165" s="1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4.25">
      <c r="A166" s="1"/>
      <c r="B166" s="2"/>
      <c r="C166" s="1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4.25">
      <c r="A167" s="1"/>
      <c r="B167" s="2"/>
      <c r="C167" s="1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4.25">
      <c r="A168" s="1"/>
      <c r="B168" s="2"/>
      <c r="C168" s="1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4.25">
      <c r="A169" s="1"/>
      <c r="B169" s="2"/>
      <c r="C169" s="1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4.25">
      <c r="A170" s="1"/>
      <c r="B170" s="2"/>
      <c r="C170" s="1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4.25">
      <c r="A171" s="1"/>
      <c r="B171" s="2"/>
      <c r="C171" s="1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4.25">
      <c r="A172" s="1"/>
      <c r="B172" s="2"/>
      <c r="C172" s="1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4.25">
      <c r="A173" s="1"/>
      <c r="B173" s="2"/>
      <c r="C173" s="1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4.25">
      <c r="A174" s="1"/>
      <c r="B174" s="2"/>
      <c r="C174" s="1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4.25">
      <c r="A175" s="1"/>
      <c r="B175" s="2"/>
      <c r="C175" s="1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4.25">
      <c r="A176" s="1"/>
      <c r="B176" s="2"/>
      <c r="C176" s="1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4.25">
      <c r="A177" s="1"/>
      <c r="B177" s="2"/>
      <c r="C177" s="1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4.25">
      <c r="A178" s="1"/>
      <c r="B178" s="2"/>
      <c r="C178" s="1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4.25">
      <c r="A179" s="1"/>
      <c r="B179" s="2"/>
      <c r="C179" s="1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4.25">
      <c r="A180" s="1"/>
      <c r="B180" s="2"/>
      <c r="C180" s="1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4.25">
      <c r="A181" s="1"/>
      <c r="B181" s="2"/>
      <c r="C181" s="1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4.25">
      <c r="A182" s="1"/>
      <c r="B182" s="2"/>
      <c r="C182" s="1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4.25">
      <c r="A183" s="1"/>
      <c r="B183" s="2"/>
      <c r="C183" s="1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4.25">
      <c r="A184" s="1"/>
      <c r="B184" s="2"/>
      <c r="C184" s="1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4.25">
      <c r="A185" s="1"/>
      <c r="B185" s="2"/>
      <c r="C185" s="1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4.25">
      <c r="A186" s="1"/>
      <c r="B186" s="2"/>
      <c r="C186" s="1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4.25">
      <c r="A187" s="1"/>
      <c r="B187" s="2"/>
      <c r="C187" s="1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4.25">
      <c r="A188" s="1"/>
      <c r="B188" s="2"/>
      <c r="C188" s="1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4.25">
      <c r="A189" s="1"/>
      <c r="B189" s="2"/>
      <c r="C189" s="1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4.25">
      <c r="A190" s="1"/>
      <c r="B190" s="2"/>
      <c r="C190" s="1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4.25">
      <c r="A191" s="1"/>
      <c r="B191" s="2"/>
      <c r="C191" s="1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4.25">
      <c r="A192" s="1"/>
      <c r="B192" s="2"/>
      <c r="C192" s="1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4.25">
      <c r="A193" s="1"/>
      <c r="B193" s="2"/>
      <c r="C193" s="1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4.25">
      <c r="A194" s="1"/>
      <c r="B194" s="2"/>
      <c r="C194" s="1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4.25">
      <c r="A195" s="1"/>
      <c r="B195" s="2"/>
      <c r="C195" s="1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4.25">
      <c r="A196" s="1"/>
      <c r="B196" s="2"/>
      <c r="C196" s="1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4.25">
      <c r="A197" s="1"/>
      <c r="B197" s="2"/>
      <c r="C197" s="1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4.25">
      <c r="A198" s="1"/>
      <c r="B198" s="2"/>
      <c r="C198" s="1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4.25">
      <c r="A199" s="1"/>
      <c r="B199" s="2"/>
      <c r="C199" s="1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4.25">
      <c r="A200" s="1"/>
      <c r="B200" s="2"/>
      <c r="C200" s="1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4.25">
      <c r="A201" s="1"/>
      <c r="B201" s="2"/>
      <c r="C201" s="1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4.25">
      <c r="A202" s="1"/>
      <c r="B202" s="2"/>
      <c r="C202" s="1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4.25">
      <c r="A203" s="1"/>
      <c r="B203" s="2"/>
      <c r="C203" s="1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4.25">
      <c r="A204" s="1"/>
      <c r="B204" s="2"/>
      <c r="C204" s="1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4.25">
      <c r="A205" s="1"/>
      <c r="B205" s="2"/>
      <c r="C205" s="1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4.25">
      <c r="A206" s="1"/>
      <c r="B206" s="2"/>
      <c r="C206" s="1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4.25">
      <c r="A207" s="1"/>
      <c r="B207" s="2"/>
      <c r="C207" s="1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4.25">
      <c r="A208" s="1"/>
      <c r="B208" s="2"/>
      <c r="C208" s="1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4.25">
      <c r="A209" s="1"/>
      <c r="B209" s="2"/>
      <c r="C209" s="1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4.25">
      <c r="A210" s="1"/>
      <c r="B210" s="2"/>
      <c r="C210" s="1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4.25">
      <c r="A211" s="1"/>
      <c r="B211" s="2"/>
      <c r="C211" s="1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4.25">
      <c r="A212" s="1"/>
      <c r="B212" s="2"/>
      <c r="C212" s="1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4.25">
      <c r="A213" s="1"/>
      <c r="B213" s="2"/>
      <c r="C213" s="1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4.25">
      <c r="A214" s="1"/>
      <c r="B214" s="2"/>
      <c r="C214" s="1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4.25">
      <c r="A215" s="1"/>
      <c r="B215" s="2"/>
      <c r="C215" s="1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4.25">
      <c r="A216" s="1"/>
      <c r="B216" s="2"/>
      <c r="C216" s="1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4.25">
      <c r="A217" s="1"/>
      <c r="B217" s="2"/>
      <c r="C217" s="1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4.25">
      <c r="A218" s="1"/>
      <c r="B218" s="2"/>
      <c r="C218" s="1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4.25">
      <c r="A219" s="1"/>
      <c r="B219" s="2"/>
      <c r="C219" s="1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4.25">
      <c r="A220" s="1"/>
      <c r="B220" s="2"/>
      <c r="C220" s="1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4.25">
      <c r="A221" s="1"/>
      <c r="B221" s="2"/>
      <c r="C221" s="1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4.25">
      <c r="A222" s="1"/>
      <c r="B222" s="2"/>
      <c r="C222" s="1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4.25">
      <c r="A223" s="1"/>
      <c r="B223" s="2"/>
      <c r="C223" s="1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4.25">
      <c r="A224" s="1"/>
      <c r="B224" s="2"/>
      <c r="C224" s="1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4.25">
      <c r="A225" s="1"/>
      <c r="B225" s="2"/>
      <c r="C225" s="1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4.25">
      <c r="A226" s="1"/>
      <c r="B226" s="2"/>
      <c r="C226" s="1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4.25">
      <c r="A227" s="1"/>
      <c r="B227" s="2"/>
      <c r="C227" s="1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4.25">
      <c r="A228" s="1"/>
      <c r="B228" s="2"/>
      <c r="C228" s="1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4.25">
      <c r="A229" s="1"/>
      <c r="B229" s="2"/>
      <c r="C229" s="1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4.25">
      <c r="A230" s="1"/>
      <c r="B230" s="2"/>
      <c r="C230" s="1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4.25">
      <c r="A231" s="1"/>
      <c r="B231" s="2"/>
      <c r="C231" s="1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4.25">
      <c r="A232" s="1"/>
      <c r="B232" s="2"/>
      <c r="C232" s="1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4.25">
      <c r="A233" s="1"/>
      <c r="B233" s="2"/>
      <c r="C233" s="1"/>
      <c r="D233" s="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4.25">
      <c r="A234" s="1"/>
      <c r="B234" s="2"/>
      <c r="C234" s="1"/>
      <c r="D234" s="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4.25">
      <c r="A235" s="1"/>
      <c r="B235" s="2"/>
      <c r="C235" s="1"/>
      <c r="D235" s="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4.25">
      <c r="A236" s="1"/>
      <c r="B236" s="2"/>
      <c r="C236" s="1"/>
      <c r="D236" s="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4.25">
      <c r="A237" s="1"/>
      <c r="B237" s="2"/>
      <c r="C237" s="1"/>
      <c r="D237" s="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4.25">
      <c r="A238" s="1"/>
      <c r="B238" s="2"/>
      <c r="C238" s="1"/>
      <c r="D238" s="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4.25">
      <c r="A239" s="1"/>
      <c r="B239" s="2"/>
      <c r="C239" s="1"/>
      <c r="D239" s="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4.25">
      <c r="A240" s="1"/>
      <c r="B240" s="2"/>
      <c r="C240" s="1"/>
      <c r="D240" s="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4.25">
      <c r="A241" s="1"/>
      <c r="B241" s="2"/>
      <c r="C241" s="1"/>
      <c r="D241" s="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4.25">
      <c r="A242" s="1"/>
      <c r="B242" s="2"/>
      <c r="C242" s="1"/>
      <c r="D242" s="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4.25">
      <c r="A243" s="1"/>
      <c r="B243" s="2"/>
      <c r="C243" s="1"/>
      <c r="D243" s="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4.25">
      <c r="A244" s="1"/>
      <c r="B244" s="2"/>
      <c r="C244" s="1"/>
      <c r="D244" s="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4.25">
      <c r="A245" s="1"/>
      <c r="B245" s="2"/>
      <c r="C245" s="1"/>
      <c r="D245" s="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4.25">
      <c r="A246" s="1"/>
      <c r="B246" s="2"/>
      <c r="C246" s="1"/>
      <c r="D246" s="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4.25">
      <c r="A247" s="1"/>
      <c r="B247" s="2"/>
      <c r="C247" s="1"/>
      <c r="D247" s="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4.25">
      <c r="A248" s="1"/>
      <c r="B248" s="2"/>
      <c r="C248" s="1"/>
      <c r="D248" s="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4.25">
      <c r="A249" s="1"/>
      <c r="B249" s="2"/>
      <c r="C249" s="1"/>
      <c r="D249" s="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4.25">
      <c r="A250" s="1"/>
      <c r="B250" s="2"/>
      <c r="C250" s="1"/>
      <c r="D250" s="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4.25">
      <c r="A251" s="1"/>
      <c r="B251" s="2"/>
      <c r="C251" s="1"/>
      <c r="D251" s="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4.25">
      <c r="A252" s="1"/>
      <c r="B252" s="2"/>
      <c r="C252" s="1"/>
      <c r="D252" s="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4.25">
      <c r="A253" s="1"/>
      <c r="B253" s="2"/>
      <c r="C253" s="1"/>
      <c r="D253" s="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4.25">
      <c r="A254" s="1"/>
      <c r="B254" s="2"/>
      <c r="C254" s="1"/>
      <c r="D254" s="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4.25">
      <c r="A255" s="1"/>
      <c r="B255" s="2"/>
      <c r="C255" s="1"/>
      <c r="D255" s="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4.25">
      <c r="A256" s="1"/>
      <c r="B256" s="2"/>
      <c r="C256" s="1"/>
      <c r="D256" s="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4.25">
      <c r="A257" s="1"/>
      <c r="B257" s="2"/>
      <c r="C257" s="1"/>
      <c r="D257" s="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4.25">
      <c r="A258" s="1"/>
      <c r="B258" s="2"/>
      <c r="C258" s="1"/>
      <c r="D258" s="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4.25">
      <c r="A259" s="1"/>
      <c r="B259" s="2"/>
      <c r="C259" s="1"/>
      <c r="D259" s="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4.25">
      <c r="A260" s="1"/>
      <c r="B260" s="2"/>
      <c r="C260" s="1"/>
      <c r="D260" s="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4.25">
      <c r="A261" s="1"/>
      <c r="B261" s="2"/>
      <c r="C261" s="1"/>
      <c r="D261" s="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4.25">
      <c r="A262" s="1"/>
      <c r="B262" s="2"/>
      <c r="C262" s="1"/>
      <c r="D262" s="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4.25">
      <c r="A263" s="1"/>
      <c r="B263" s="2"/>
      <c r="C263" s="1"/>
      <c r="D263" s="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4.25">
      <c r="A264" s="1"/>
      <c r="B264" s="2"/>
      <c r="C264" s="1"/>
      <c r="D264" s="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4.25">
      <c r="A265" s="1"/>
      <c r="B265" s="2"/>
      <c r="C265" s="1"/>
      <c r="D265" s="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4.25">
      <c r="A266" s="1"/>
      <c r="B266" s="2"/>
      <c r="C266" s="1"/>
      <c r="D266" s="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4.25">
      <c r="A267" s="1"/>
      <c r="B267" s="2"/>
      <c r="C267" s="1"/>
      <c r="D267" s="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4.25">
      <c r="A268" s="1"/>
      <c r="B268" s="2"/>
      <c r="C268" s="1"/>
      <c r="D268" s="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4.25">
      <c r="A269" s="1"/>
      <c r="B269" s="2"/>
      <c r="C269" s="1"/>
      <c r="D269" s="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4.25">
      <c r="A270" s="1"/>
      <c r="B270" s="2"/>
      <c r="C270" s="1"/>
      <c r="D270" s="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4.25">
      <c r="A271" s="1"/>
      <c r="B271" s="2"/>
      <c r="C271" s="1"/>
      <c r="D271" s="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4.25">
      <c r="A272" s="1"/>
      <c r="B272" s="2"/>
      <c r="C272" s="1"/>
      <c r="D272" s="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4.25">
      <c r="A273" s="1"/>
      <c r="B273" s="2"/>
      <c r="C273" s="1"/>
      <c r="D273" s="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4.25">
      <c r="A274" s="1"/>
      <c r="B274" s="2"/>
      <c r="C274" s="1"/>
      <c r="D274" s="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4.25">
      <c r="A275" s="1"/>
      <c r="B275" s="2"/>
      <c r="C275" s="1"/>
      <c r="D275" s="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4.25">
      <c r="A276" s="1"/>
      <c r="B276" s="2"/>
      <c r="C276" s="1"/>
      <c r="D276" s="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4.25">
      <c r="A277" s="1"/>
      <c r="B277" s="2"/>
      <c r="C277" s="1"/>
      <c r="D277" s="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4.25">
      <c r="A278" s="1"/>
      <c r="B278" s="2"/>
      <c r="C278" s="1"/>
      <c r="D278" s="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4.25">
      <c r="A279" s="1"/>
      <c r="B279" s="2"/>
      <c r="C279" s="1"/>
      <c r="D279" s="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4.25">
      <c r="A280" s="1"/>
      <c r="B280" s="2"/>
      <c r="C280" s="1"/>
      <c r="D280" s="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4.25">
      <c r="A281" s="1"/>
      <c r="B281" s="2"/>
      <c r="C281" s="1"/>
      <c r="D281" s="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4.25">
      <c r="A282" s="1"/>
      <c r="B282" s="2"/>
      <c r="C282" s="1"/>
      <c r="D282" s="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4.25">
      <c r="A283" s="1"/>
      <c r="B283" s="2"/>
      <c r="C283" s="1"/>
      <c r="D283" s="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4.25">
      <c r="A284" s="1"/>
      <c r="B284" s="2"/>
      <c r="C284" s="1"/>
      <c r="D284" s="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4.25">
      <c r="A285" s="1"/>
      <c r="B285" s="2"/>
      <c r="C285" s="1"/>
      <c r="D285" s="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4.25">
      <c r="A286" s="1"/>
      <c r="B286" s="2"/>
      <c r="C286" s="1"/>
      <c r="D286" s="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4.25">
      <c r="A287" s="1"/>
      <c r="B287" s="2"/>
      <c r="C287" s="1"/>
      <c r="D287" s="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4.25">
      <c r="A288" s="1"/>
      <c r="B288" s="2"/>
      <c r="C288" s="1"/>
      <c r="D288" s="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4.25">
      <c r="A289" s="1"/>
      <c r="B289" s="2"/>
      <c r="C289" s="1"/>
      <c r="D289" s="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4.25">
      <c r="A290" s="1"/>
      <c r="B290" s="2"/>
      <c r="C290" s="1"/>
      <c r="D290" s="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4.25">
      <c r="A291" s="1"/>
      <c r="B291" s="2"/>
      <c r="C291" s="1"/>
      <c r="D291" s="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4.25">
      <c r="A292" s="1"/>
      <c r="B292" s="2"/>
      <c r="C292" s="1"/>
      <c r="D292" s="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4.25">
      <c r="A293" s="1"/>
      <c r="B293" s="2"/>
      <c r="C293" s="1"/>
      <c r="D293" s="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4.25">
      <c r="A294" s="1"/>
      <c r="B294" s="2"/>
      <c r="C294" s="1"/>
      <c r="D294" s="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4.25">
      <c r="A295" s="1"/>
      <c r="B295" s="2"/>
      <c r="C295" s="1"/>
      <c r="D295" s="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4.25">
      <c r="A296" s="1"/>
      <c r="B296" s="2"/>
      <c r="C296" s="1"/>
      <c r="D296" s="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4.25">
      <c r="A297" s="1"/>
      <c r="B297" s="2"/>
      <c r="C297" s="1"/>
      <c r="D297" s="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4.25">
      <c r="A298" s="1"/>
      <c r="B298" s="2"/>
      <c r="C298" s="1"/>
      <c r="D298" s="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4.25">
      <c r="A299" s="1"/>
      <c r="B299" s="2"/>
      <c r="C299" s="1"/>
      <c r="D299" s="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4.25">
      <c r="A300" s="1"/>
      <c r="B300" s="2"/>
      <c r="C300" s="1"/>
      <c r="D300" s="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4.25">
      <c r="A301" s="1"/>
      <c r="B301" s="2"/>
      <c r="C301" s="1"/>
      <c r="D301" s="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4.25">
      <c r="A302" s="1"/>
      <c r="B302" s="2"/>
      <c r="C302" s="1"/>
      <c r="D302" s="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4.25">
      <c r="A303" s="1"/>
      <c r="B303" s="2"/>
      <c r="C303" s="1"/>
      <c r="D303" s="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4.25">
      <c r="A304" s="1"/>
      <c r="B304" s="2"/>
      <c r="C304" s="1"/>
      <c r="D304" s="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4.25">
      <c r="A305" s="1"/>
      <c r="B305" s="2"/>
      <c r="C305" s="1"/>
      <c r="D305" s="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4.25">
      <c r="A306" s="1"/>
      <c r="B306" s="2"/>
      <c r="C306" s="1"/>
      <c r="D306" s="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4.25">
      <c r="A307" s="1"/>
      <c r="B307" s="2"/>
      <c r="C307" s="1"/>
      <c r="D307" s="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4.25">
      <c r="A308" s="1"/>
      <c r="B308" s="2"/>
      <c r="C308" s="1"/>
      <c r="D308" s="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4.25">
      <c r="A309" s="1"/>
      <c r="B309" s="2"/>
      <c r="C309" s="1"/>
      <c r="D309" s="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4.25">
      <c r="A310" s="1"/>
      <c r="B310" s="2"/>
      <c r="C310" s="1"/>
      <c r="D310" s="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4.25">
      <c r="A311" s="1"/>
      <c r="B311" s="2"/>
      <c r="C311" s="1"/>
      <c r="D311" s="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4.25">
      <c r="A312" s="1"/>
      <c r="B312" s="2"/>
      <c r="C312" s="1"/>
      <c r="D312" s="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4.25">
      <c r="A313" s="1"/>
      <c r="B313" s="2"/>
      <c r="C313" s="1"/>
      <c r="D313" s="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4.25">
      <c r="A314" s="1"/>
      <c r="B314" s="2"/>
      <c r="C314" s="1"/>
      <c r="D314" s="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4.25">
      <c r="A315" s="1"/>
      <c r="B315" s="2"/>
      <c r="C315" s="1"/>
      <c r="D315" s="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4.25">
      <c r="A316" s="1"/>
      <c r="B316" s="2"/>
      <c r="C316" s="1"/>
      <c r="D316" s="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4.25">
      <c r="A317" s="1"/>
      <c r="B317" s="2"/>
      <c r="C317" s="1"/>
      <c r="D317" s="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4.25">
      <c r="A318" s="1"/>
      <c r="B318" s="2"/>
      <c r="C318" s="1"/>
      <c r="D318" s="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4.25">
      <c r="A319" s="1"/>
      <c r="B319" s="2"/>
      <c r="C319" s="1"/>
      <c r="D319" s="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4.25">
      <c r="A320" s="1"/>
      <c r="B320" s="2"/>
      <c r="C320" s="1"/>
      <c r="D320" s="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4.25">
      <c r="A321" s="1"/>
      <c r="B321" s="2"/>
      <c r="C321" s="1"/>
      <c r="D321" s="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4.25">
      <c r="A322" s="1"/>
      <c r="B322" s="2"/>
      <c r="C322" s="1"/>
      <c r="D322" s="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4.25">
      <c r="A323" s="1"/>
      <c r="B323" s="2"/>
      <c r="C323" s="1"/>
      <c r="D323" s="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4.25">
      <c r="A324" s="1"/>
      <c r="B324" s="2"/>
      <c r="C324" s="1"/>
      <c r="D324" s="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4.25">
      <c r="A325" s="1"/>
      <c r="B325" s="2"/>
      <c r="C325" s="1"/>
      <c r="D325" s="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4.25">
      <c r="A326" s="1"/>
      <c r="B326" s="2"/>
      <c r="C326" s="1"/>
      <c r="D326" s="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4.25">
      <c r="A327" s="1"/>
      <c r="B327" s="2"/>
      <c r="C327" s="1"/>
      <c r="D327" s="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4.25">
      <c r="A328" s="1"/>
      <c r="B328" s="2"/>
      <c r="C328" s="1"/>
      <c r="D328" s="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4.25">
      <c r="A329" s="1"/>
      <c r="B329" s="2"/>
      <c r="C329" s="1"/>
      <c r="D329" s="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4.25">
      <c r="A330" s="1"/>
      <c r="B330" s="2"/>
      <c r="C330" s="1"/>
      <c r="D330" s="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4.25">
      <c r="A331" s="1"/>
      <c r="B331" s="2"/>
      <c r="C331" s="1"/>
      <c r="D331" s="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4.25">
      <c r="A332" s="1"/>
      <c r="B332" s="2"/>
      <c r="C332" s="1"/>
      <c r="D332" s="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4.25">
      <c r="A333" s="1"/>
      <c r="B333" s="2"/>
      <c r="C333" s="1"/>
      <c r="D333" s="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4.25">
      <c r="A334" s="1"/>
      <c r="B334" s="2"/>
      <c r="C334" s="1"/>
      <c r="D334" s="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4.25">
      <c r="A335" s="1"/>
      <c r="B335" s="2"/>
      <c r="C335" s="1"/>
      <c r="D335" s="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4.25">
      <c r="A336" s="1"/>
      <c r="B336" s="2"/>
      <c r="C336" s="1"/>
      <c r="D336" s="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4.25">
      <c r="A337" s="1"/>
      <c r="B337" s="2"/>
      <c r="C337" s="1"/>
      <c r="D337" s="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4.25">
      <c r="A338" s="1"/>
      <c r="B338" s="2"/>
      <c r="C338" s="1"/>
      <c r="D338" s="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4.25">
      <c r="A339" s="1"/>
      <c r="B339" s="2"/>
      <c r="C339" s="1"/>
      <c r="D339" s="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4.25">
      <c r="A340" s="1"/>
      <c r="B340" s="2"/>
      <c r="C340" s="1"/>
      <c r="D340" s="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4.25">
      <c r="A341" s="1"/>
      <c r="B341" s="2"/>
      <c r="C341" s="1"/>
      <c r="D341" s="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4.25">
      <c r="A342" s="1"/>
      <c r="B342" s="2"/>
      <c r="C342" s="1"/>
      <c r="D342" s="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4.25">
      <c r="A343" s="1"/>
      <c r="B343" s="2"/>
      <c r="C343" s="1"/>
      <c r="D343" s="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4.25">
      <c r="A344" s="1"/>
      <c r="B344" s="2"/>
      <c r="C344" s="1"/>
      <c r="D344" s="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4.25">
      <c r="A345" s="1"/>
      <c r="B345" s="2"/>
      <c r="C345" s="1"/>
      <c r="D345" s="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4.25">
      <c r="A346" s="1"/>
      <c r="B346" s="2"/>
      <c r="C346" s="1"/>
      <c r="D346" s="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4.25">
      <c r="A347" s="1"/>
      <c r="B347" s="2"/>
      <c r="C347" s="1"/>
      <c r="D347" s="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4.25">
      <c r="A348" s="1"/>
      <c r="B348" s="2"/>
      <c r="C348" s="1"/>
      <c r="D348" s="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4.25">
      <c r="A349" s="1"/>
      <c r="B349" s="2"/>
      <c r="C349" s="1"/>
      <c r="D349" s="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4.25">
      <c r="A350" s="1"/>
      <c r="B350" s="2"/>
      <c r="C350" s="1"/>
      <c r="D350" s="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4.25">
      <c r="A351" s="1"/>
      <c r="B351" s="2"/>
      <c r="C351" s="1"/>
      <c r="D351" s="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4.25">
      <c r="A352" s="1"/>
      <c r="B352" s="2"/>
      <c r="C352" s="1"/>
      <c r="D352" s="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4.25">
      <c r="A353" s="1"/>
      <c r="B353" s="2"/>
      <c r="C353" s="1"/>
      <c r="D353" s="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4.25">
      <c r="A354" s="1"/>
      <c r="B354" s="2"/>
      <c r="C354" s="1"/>
      <c r="D354" s="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4.25">
      <c r="A355" s="1"/>
      <c r="B355" s="2"/>
      <c r="C355" s="1"/>
      <c r="D355" s="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4.25">
      <c r="A356" s="1"/>
      <c r="B356" s="2"/>
      <c r="C356" s="1"/>
      <c r="D356" s="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4.25">
      <c r="A357" s="1"/>
      <c r="B357" s="2"/>
      <c r="C357" s="1"/>
      <c r="D357" s="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4.25">
      <c r="A358" s="1"/>
      <c r="B358" s="2"/>
      <c r="C358" s="1"/>
      <c r="D358" s="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4.25">
      <c r="A359" s="1"/>
      <c r="B359" s="2"/>
      <c r="C359" s="1"/>
      <c r="D359" s="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4.25">
      <c r="A360" s="1"/>
      <c r="B360" s="2"/>
      <c r="C360" s="1"/>
      <c r="D360" s="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4.25">
      <c r="A361" s="1"/>
      <c r="B361" s="2"/>
      <c r="C361" s="1"/>
      <c r="D361" s="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4.25">
      <c r="A362" s="1"/>
      <c r="B362" s="2"/>
      <c r="C362" s="1"/>
      <c r="D362" s="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4.25">
      <c r="A363" s="1"/>
      <c r="B363" s="2"/>
      <c r="C363" s="1"/>
      <c r="D363" s="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4.25">
      <c r="A364" s="1"/>
      <c r="B364" s="2"/>
      <c r="C364" s="1"/>
      <c r="D364" s="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4.25">
      <c r="A365" s="1"/>
      <c r="B365" s="2"/>
      <c r="C365" s="1"/>
      <c r="D365" s="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4.25">
      <c r="A366" s="1"/>
      <c r="B366" s="2"/>
      <c r="C366" s="1"/>
      <c r="D366" s="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4.25">
      <c r="A367" s="1"/>
      <c r="B367" s="2"/>
      <c r="C367" s="1"/>
      <c r="D367" s="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4.25">
      <c r="A368" s="1"/>
      <c r="B368" s="2"/>
      <c r="C368" s="1"/>
      <c r="D368" s="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4.25">
      <c r="A369" s="1"/>
      <c r="B369" s="2"/>
      <c r="C369" s="1"/>
      <c r="D369" s="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4.25">
      <c r="A370" s="1"/>
      <c r="B370" s="2"/>
      <c r="C370" s="1"/>
      <c r="D370" s="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4.25">
      <c r="A371" s="1"/>
      <c r="B371" s="2"/>
      <c r="C371" s="1"/>
      <c r="D371" s="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4.25">
      <c r="A372" s="1"/>
      <c r="B372" s="2"/>
      <c r="C372" s="1"/>
      <c r="D372" s="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4.25">
      <c r="A373" s="1"/>
      <c r="B373" s="2"/>
      <c r="C373" s="1"/>
      <c r="D373" s="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4.25">
      <c r="A374" s="1"/>
      <c r="B374" s="2"/>
      <c r="C374" s="1"/>
      <c r="D374" s="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4.25">
      <c r="A375" s="1"/>
      <c r="B375" s="2"/>
      <c r="C375" s="1"/>
      <c r="D375" s="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4.25">
      <c r="A376" s="1"/>
      <c r="B376" s="2"/>
      <c r="C376" s="1"/>
      <c r="D376" s="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4.25">
      <c r="A377" s="1"/>
      <c r="B377" s="2"/>
      <c r="C377" s="1"/>
      <c r="D377" s="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4.25">
      <c r="A378" s="1"/>
      <c r="B378" s="2"/>
      <c r="C378" s="1"/>
      <c r="D378" s="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4.25">
      <c r="A379" s="1"/>
      <c r="B379" s="2"/>
      <c r="C379" s="1"/>
      <c r="D379" s="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4.25">
      <c r="A380" s="1"/>
      <c r="B380" s="2"/>
      <c r="C380" s="1"/>
      <c r="D380" s="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4.25">
      <c r="A381" s="1"/>
      <c r="B381" s="2"/>
      <c r="C381" s="1"/>
      <c r="D381" s="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4.25">
      <c r="A382" s="1"/>
      <c r="B382" s="2"/>
      <c r="C382" s="1"/>
      <c r="D382" s="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4.25">
      <c r="A383" s="1"/>
      <c r="B383" s="2"/>
      <c r="C383" s="1"/>
      <c r="D383" s="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4.25">
      <c r="A384" s="1"/>
      <c r="B384" s="2"/>
      <c r="C384" s="1"/>
      <c r="D384" s="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4.25">
      <c r="A385" s="1"/>
      <c r="B385" s="2"/>
      <c r="C385" s="1"/>
      <c r="D385" s="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4.25">
      <c r="A386" s="1"/>
      <c r="B386" s="2"/>
      <c r="C386" s="1"/>
      <c r="D386" s="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4.25">
      <c r="A387" s="1"/>
      <c r="B387" s="2"/>
      <c r="C387" s="1"/>
      <c r="D387" s="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4.25">
      <c r="A388" s="1"/>
      <c r="B388" s="2"/>
      <c r="C388" s="1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4.25">
      <c r="A389" s="1"/>
      <c r="B389" s="2"/>
      <c r="C389" s="1"/>
      <c r="D389" s="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4.25">
      <c r="A390" s="1"/>
      <c r="B390" s="2"/>
      <c r="C390" s="1"/>
      <c r="D390" s="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4.25">
      <c r="A391" s="1"/>
      <c r="B391" s="2"/>
      <c r="C391" s="1"/>
      <c r="D391" s="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4.25">
      <c r="A392" s="1"/>
      <c r="B392" s="2"/>
      <c r="C392" s="1"/>
      <c r="D392" s="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4.25">
      <c r="A393" s="1"/>
      <c r="B393" s="2"/>
      <c r="C393" s="1"/>
      <c r="D393" s="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4.25">
      <c r="A394" s="1"/>
      <c r="B394" s="2"/>
      <c r="C394" s="1"/>
      <c r="D394" s="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4.25">
      <c r="A395" s="1"/>
      <c r="B395" s="2"/>
      <c r="C395" s="1"/>
      <c r="D395" s="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4.25">
      <c r="A396" s="1"/>
      <c r="B396" s="2"/>
      <c r="C396" s="1"/>
      <c r="D396" s="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4.25">
      <c r="A397" s="1"/>
      <c r="B397" s="2"/>
      <c r="C397" s="1"/>
      <c r="D397" s="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4.25">
      <c r="A398" s="1"/>
      <c r="B398" s="2"/>
      <c r="C398" s="1"/>
      <c r="D398" s="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4.25">
      <c r="A399" s="1"/>
      <c r="B399" s="2"/>
      <c r="C399" s="1"/>
      <c r="D399" s="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4.25">
      <c r="A400" s="1"/>
      <c r="B400" s="2"/>
      <c r="C400" s="1"/>
      <c r="D400" s="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4.25">
      <c r="A401" s="1"/>
      <c r="B401" s="2"/>
      <c r="C401" s="1"/>
      <c r="D401" s="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4.25">
      <c r="A402" s="1"/>
      <c r="B402" s="2"/>
      <c r="C402" s="1"/>
      <c r="D402" s="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4.25">
      <c r="A403" s="1"/>
      <c r="B403" s="2"/>
      <c r="C403" s="1"/>
      <c r="D403" s="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4.25">
      <c r="A404" s="1"/>
      <c r="B404" s="2"/>
      <c r="C404" s="1"/>
      <c r="D404" s="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4.25">
      <c r="A405" s="1"/>
      <c r="B405" s="2"/>
      <c r="C405" s="1"/>
      <c r="D405" s="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4.25">
      <c r="A406" s="1"/>
      <c r="B406" s="2"/>
      <c r="C406" s="1"/>
      <c r="D406" s="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4.25">
      <c r="A407" s="1"/>
      <c r="B407" s="2"/>
      <c r="C407" s="1"/>
      <c r="D407" s="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4.25">
      <c r="A408" s="1"/>
      <c r="B408" s="2"/>
      <c r="C408" s="1"/>
      <c r="D408" s="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4.25">
      <c r="A409" s="1"/>
      <c r="B409" s="2"/>
      <c r="C409" s="1"/>
      <c r="D409" s="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4.25">
      <c r="A410" s="1"/>
      <c r="B410" s="2"/>
      <c r="C410" s="1"/>
      <c r="D410" s="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4.25">
      <c r="A411" s="1"/>
      <c r="B411" s="2"/>
      <c r="C411" s="1"/>
      <c r="D411" s="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4.25">
      <c r="A412" s="1"/>
      <c r="B412" s="2"/>
      <c r="C412" s="1"/>
      <c r="D412" s="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4.25">
      <c r="A413" s="1"/>
      <c r="B413" s="2"/>
      <c r="C413" s="1"/>
      <c r="D413" s="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4.25">
      <c r="A414" s="1"/>
      <c r="B414" s="2"/>
      <c r="C414" s="1"/>
      <c r="D414" s="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4.25">
      <c r="A415" s="1"/>
      <c r="B415" s="2"/>
      <c r="C415" s="1"/>
      <c r="D415" s="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4.25">
      <c r="A416" s="1"/>
      <c r="B416" s="2"/>
      <c r="C416" s="1"/>
      <c r="D416" s="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4.25">
      <c r="A417" s="1"/>
      <c r="B417" s="2"/>
      <c r="C417" s="1"/>
      <c r="D417" s="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4.25">
      <c r="A418" s="1"/>
      <c r="B418" s="2"/>
      <c r="C418" s="1"/>
      <c r="D418" s="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4.25">
      <c r="A419" s="1"/>
      <c r="B419" s="2"/>
      <c r="C419" s="1"/>
      <c r="D419" s="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4.25">
      <c r="A420" s="1"/>
      <c r="B420" s="2"/>
      <c r="C420" s="1"/>
      <c r="D420" s="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4.25">
      <c r="A421" s="1"/>
      <c r="B421" s="2"/>
      <c r="C421" s="1"/>
      <c r="D421" s="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4.25">
      <c r="A422" s="1"/>
      <c r="B422" s="2"/>
      <c r="C422" s="1"/>
      <c r="D422" s="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4.25">
      <c r="A423" s="1"/>
      <c r="B423" s="2"/>
      <c r="C423" s="1"/>
      <c r="D423" s="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4.25">
      <c r="A424" s="1"/>
      <c r="B424" s="2"/>
      <c r="C424" s="1"/>
      <c r="D424" s="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4.25">
      <c r="A425" s="1"/>
      <c r="B425" s="2"/>
      <c r="C425" s="1"/>
      <c r="D425" s="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4.25">
      <c r="A426" s="1"/>
      <c r="B426" s="2"/>
      <c r="C426" s="1"/>
      <c r="D426" s="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4.25">
      <c r="A427" s="1"/>
      <c r="B427" s="2"/>
      <c r="C427" s="1"/>
      <c r="D427" s="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4.25">
      <c r="A428" s="1"/>
      <c r="B428" s="2"/>
      <c r="C428" s="1"/>
      <c r="D428" s="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4.25">
      <c r="A429" s="1"/>
      <c r="B429" s="2"/>
      <c r="C429" s="1"/>
      <c r="D429" s="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4.25">
      <c r="A430" s="1"/>
      <c r="B430" s="2"/>
      <c r="C430" s="1"/>
      <c r="D430" s="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4.25">
      <c r="A431" s="1"/>
      <c r="B431" s="2"/>
      <c r="C431" s="1"/>
      <c r="D431" s="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4.25">
      <c r="A432" s="1"/>
      <c r="B432" s="2"/>
      <c r="C432" s="1"/>
      <c r="D432" s="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4.25">
      <c r="A433" s="1"/>
      <c r="B433" s="2"/>
      <c r="C433" s="1"/>
      <c r="D433" s="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4.25">
      <c r="A434" s="1"/>
      <c r="B434" s="2"/>
      <c r="C434" s="1"/>
      <c r="D434" s="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4.25">
      <c r="A435" s="1"/>
      <c r="B435" s="2"/>
      <c r="C435" s="1"/>
      <c r="D435" s="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4.25">
      <c r="A436" s="1"/>
      <c r="B436" s="2"/>
      <c r="C436" s="1"/>
      <c r="D436" s="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4.25">
      <c r="A437" s="1"/>
      <c r="B437" s="2"/>
      <c r="C437" s="1"/>
      <c r="D437" s="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4.25">
      <c r="A438" s="1"/>
      <c r="B438" s="2"/>
      <c r="C438" s="1"/>
      <c r="D438" s="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4.25">
      <c r="A439" s="1"/>
      <c r="B439" s="2"/>
      <c r="C439" s="1"/>
      <c r="D439" s="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4.25">
      <c r="A440" s="1"/>
      <c r="B440" s="2"/>
      <c r="C440" s="1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4.25">
      <c r="A441" s="1"/>
      <c r="B441" s="2"/>
      <c r="C441" s="1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4.25">
      <c r="A442" s="1"/>
      <c r="B442" s="2"/>
      <c r="C442" s="1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4.25">
      <c r="A443" s="1"/>
      <c r="B443" s="2"/>
      <c r="C443" s="1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4.25">
      <c r="A444" s="1"/>
      <c r="B444" s="2"/>
      <c r="C444" s="1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4.25">
      <c r="A445" s="1"/>
      <c r="B445" s="2"/>
      <c r="C445" s="1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4.25">
      <c r="A446" s="1"/>
      <c r="B446" s="2"/>
      <c r="C446" s="1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4.25">
      <c r="A447" s="1"/>
      <c r="B447" s="2"/>
      <c r="C447" s="1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4.25">
      <c r="A448" s="1"/>
      <c r="B448" s="2"/>
      <c r="C448" s="1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4.25">
      <c r="A449" s="1"/>
      <c r="B449" s="2"/>
      <c r="C449" s="1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4.25">
      <c r="A450" s="1"/>
      <c r="B450" s="2"/>
      <c r="C450" s="1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4.25">
      <c r="A451" s="1"/>
      <c r="B451" s="2"/>
      <c r="C451" s="1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4.25">
      <c r="A452" s="1"/>
      <c r="B452" s="2"/>
      <c r="C452" s="1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4.25">
      <c r="A453" s="1"/>
      <c r="B453" s="2"/>
      <c r="C453" s="1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4.25">
      <c r="A454" s="1"/>
      <c r="B454" s="2"/>
      <c r="C454" s="1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4.25">
      <c r="A455" s="1"/>
      <c r="B455" s="2"/>
      <c r="C455" s="1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4.25">
      <c r="A456" s="1"/>
      <c r="B456" s="2"/>
      <c r="C456" s="1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4.25">
      <c r="A457" s="1"/>
      <c r="B457" s="2"/>
      <c r="C457" s="1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4.25">
      <c r="A458" s="1"/>
      <c r="B458" s="2"/>
      <c r="C458" s="1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4.25">
      <c r="A459" s="1"/>
      <c r="B459" s="2"/>
      <c r="C459" s="1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4.25">
      <c r="A460" s="1"/>
      <c r="B460" s="2"/>
      <c r="C460" s="1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4.25">
      <c r="A461" s="1"/>
      <c r="B461" s="2"/>
      <c r="C461" s="1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4.25">
      <c r="A462" s="1"/>
      <c r="B462" s="2"/>
      <c r="C462" s="1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4.25">
      <c r="A463" s="1"/>
      <c r="B463" s="2"/>
      <c r="C463" s="1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4.25">
      <c r="A464" s="1"/>
      <c r="B464" s="2"/>
      <c r="C464" s="1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4.25">
      <c r="A465" s="1"/>
      <c r="B465" s="2"/>
      <c r="C465" s="1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4.25">
      <c r="A466" s="1"/>
      <c r="B466" s="2"/>
      <c r="C466" s="1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4.25">
      <c r="A467" s="1"/>
      <c r="B467" s="2"/>
      <c r="C467" s="1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4.25">
      <c r="A468" s="1"/>
      <c r="B468" s="2"/>
      <c r="C468" s="1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4.25">
      <c r="A469" s="1"/>
      <c r="B469" s="2"/>
      <c r="C469" s="1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4.25">
      <c r="A470" s="1"/>
      <c r="B470" s="2"/>
      <c r="C470" s="1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4.25">
      <c r="A471" s="1"/>
      <c r="B471" s="2"/>
      <c r="C471" s="1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4.25">
      <c r="A472" s="1"/>
      <c r="B472" s="2"/>
      <c r="C472" s="1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4.25">
      <c r="A473" s="1"/>
      <c r="B473" s="2"/>
      <c r="C473" s="1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4.25">
      <c r="A474" s="1"/>
      <c r="B474" s="2"/>
      <c r="C474" s="1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4.25">
      <c r="A475" s="1"/>
      <c r="B475" s="2"/>
      <c r="C475" s="1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4.25">
      <c r="A476" s="1"/>
      <c r="B476" s="2"/>
      <c r="C476" s="1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4.25">
      <c r="A477" s="1"/>
      <c r="B477" s="2"/>
      <c r="C477" s="1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4.25">
      <c r="A478" s="1"/>
      <c r="B478" s="2"/>
      <c r="C478" s="1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4.25">
      <c r="A479" s="1"/>
      <c r="B479" s="2"/>
      <c r="C479" s="1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4.25">
      <c r="A480" s="1"/>
      <c r="B480" s="2"/>
      <c r="C480" s="1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4.25">
      <c r="A481" s="1"/>
      <c r="B481" s="2"/>
      <c r="C481" s="1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4.25">
      <c r="A482" s="1"/>
      <c r="B482" s="2"/>
      <c r="C482" s="1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4.25">
      <c r="A483" s="1"/>
      <c r="B483" s="2"/>
      <c r="C483" s="1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4.25">
      <c r="A484" s="1"/>
      <c r="B484" s="2"/>
      <c r="C484" s="1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4.25">
      <c r="A485" s="1"/>
      <c r="B485" s="2"/>
      <c r="C485" s="1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4.25">
      <c r="A486" s="1"/>
      <c r="B486" s="2"/>
      <c r="C486" s="1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4.25">
      <c r="A487" s="1"/>
      <c r="B487" s="2"/>
      <c r="C487" s="1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4.25">
      <c r="A488" s="1"/>
      <c r="B488" s="2"/>
      <c r="C488" s="1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4.25">
      <c r="A489" s="1"/>
      <c r="B489" s="2"/>
      <c r="C489" s="1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4.25">
      <c r="A490" s="1"/>
      <c r="B490" s="2"/>
      <c r="C490" s="1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4.25">
      <c r="A491" s="1"/>
      <c r="B491" s="2"/>
      <c r="C491" s="1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4.25">
      <c r="A492" s="1"/>
      <c r="B492" s="2"/>
      <c r="C492" s="1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4.25">
      <c r="A493" s="1"/>
      <c r="B493" s="2"/>
      <c r="C493" s="1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4.25">
      <c r="A494" s="1"/>
      <c r="B494" s="2"/>
      <c r="C494" s="1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4.25">
      <c r="A495" s="1"/>
      <c r="B495" s="2"/>
      <c r="C495" s="1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4.25">
      <c r="A496" s="1"/>
      <c r="B496" s="2"/>
      <c r="C496" s="1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4.25">
      <c r="A497" s="1"/>
      <c r="B497" s="2"/>
      <c r="C497" s="1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4.25">
      <c r="A498" s="1"/>
      <c r="B498" s="2"/>
      <c r="C498" s="1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4.25">
      <c r="A499" s="1"/>
      <c r="B499" s="2"/>
      <c r="C499" s="1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4.25">
      <c r="A500" s="1"/>
      <c r="B500" s="2"/>
      <c r="C500" s="1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4.25">
      <c r="A501" s="1"/>
      <c r="B501" s="2"/>
      <c r="C501" s="1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4.25">
      <c r="A502" s="1"/>
      <c r="B502" s="2"/>
      <c r="C502" s="1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4.25">
      <c r="A503" s="1"/>
      <c r="B503" s="2"/>
      <c r="C503" s="1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4.25">
      <c r="A504" s="1"/>
      <c r="B504" s="2"/>
      <c r="C504" s="1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4.25">
      <c r="A505" s="1"/>
      <c r="B505" s="2"/>
      <c r="C505" s="1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4.25">
      <c r="A506" s="1"/>
      <c r="B506" s="2"/>
      <c r="C506" s="1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4.25">
      <c r="A507" s="1"/>
      <c r="B507" s="2"/>
      <c r="C507" s="1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4.25">
      <c r="A508" s="1"/>
      <c r="B508" s="2"/>
      <c r="C508" s="1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4.25">
      <c r="A509" s="1"/>
      <c r="B509" s="2"/>
      <c r="C509" s="1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4.25">
      <c r="A510" s="1"/>
      <c r="B510" s="2"/>
      <c r="C510" s="1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4.25">
      <c r="A511" s="1"/>
      <c r="B511" s="2"/>
      <c r="C511" s="1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4.25">
      <c r="A512" s="1"/>
      <c r="B512" s="2"/>
      <c r="C512" s="1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4.25">
      <c r="A513" s="1"/>
      <c r="B513" s="2"/>
      <c r="C513" s="1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4.25">
      <c r="A514" s="1"/>
      <c r="B514" s="2"/>
      <c r="C514" s="1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4.25">
      <c r="A515" s="1"/>
      <c r="B515" s="2"/>
      <c r="C515" s="1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4.25">
      <c r="A516" s="1"/>
      <c r="B516" s="2"/>
      <c r="C516" s="1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4.25">
      <c r="A517" s="1"/>
      <c r="B517" s="2"/>
      <c r="C517" s="1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4.25">
      <c r="A518" s="1"/>
      <c r="B518" s="2"/>
      <c r="C518" s="1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4.25">
      <c r="A519" s="1"/>
      <c r="B519" s="2"/>
      <c r="C519" s="1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4.25">
      <c r="A520" s="1"/>
      <c r="B520" s="2"/>
      <c r="C520" s="1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4.25">
      <c r="A521" s="1"/>
      <c r="B521" s="2"/>
      <c r="C521" s="1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4.25">
      <c r="A522" s="1"/>
      <c r="B522" s="2"/>
      <c r="C522" s="1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4.25">
      <c r="A523" s="1"/>
      <c r="B523" s="2"/>
      <c r="C523" s="1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4.25">
      <c r="A524" s="1"/>
      <c r="B524" s="2"/>
      <c r="C524" s="1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4.25">
      <c r="A525" s="1"/>
      <c r="B525" s="2"/>
      <c r="C525" s="1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4.25">
      <c r="A526" s="1"/>
      <c r="B526" s="2"/>
      <c r="C526" s="1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4.25">
      <c r="A527" s="1"/>
      <c r="B527" s="2"/>
      <c r="C527" s="1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4.25">
      <c r="A528" s="1"/>
      <c r="B528" s="2"/>
      <c r="C528" s="1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4.25">
      <c r="A529" s="1"/>
      <c r="B529" s="2"/>
      <c r="C529" s="1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4.25">
      <c r="A530" s="1"/>
      <c r="B530" s="2"/>
      <c r="C530" s="1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4.25">
      <c r="A531" s="1"/>
      <c r="B531" s="2"/>
      <c r="C531" s="1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4.25">
      <c r="A532" s="1"/>
      <c r="B532" s="2"/>
      <c r="C532" s="1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4.25">
      <c r="A533" s="1"/>
      <c r="B533" s="2"/>
      <c r="C533" s="1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4.25">
      <c r="A534" s="1"/>
      <c r="B534" s="2"/>
      <c r="C534" s="1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4.25">
      <c r="A535" s="1"/>
      <c r="B535" s="2"/>
      <c r="C535" s="1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4.25">
      <c r="A536" s="1"/>
      <c r="B536" s="2"/>
      <c r="C536" s="1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4.25">
      <c r="A537" s="1"/>
      <c r="B537" s="2"/>
      <c r="C537" s="1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4.25">
      <c r="A538" s="1"/>
      <c r="B538" s="2"/>
      <c r="C538" s="1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4.25">
      <c r="A539" s="1"/>
      <c r="B539" s="2"/>
      <c r="C539" s="1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4.25">
      <c r="A540" s="1"/>
      <c r="B540" s="2"/>
      <c r="C540" s="1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4.25">
      <c r="A541" s="1"/>
      <c r="B541" s="2"/>
      <c r="C541" s="1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4.25">
      <c r="A542" s="1"/>
      <c r="B542" s="2"/>
      <c r="C542" s="1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4.25">
      <c r="A543" s="1"/>
      <c r="B543" s="2"/>
      <c r="C543" s="1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4.25">
      <c r="A544" s="1"/>
      <c r="B544" s="2"/>
      <c r="C544" s="1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4.25">
      <c r="A545" s="1"/>
      <c r="B545" s="2"/>
      <c r="C545" s="1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4.25">
      <c r="A546" s="1"/>
      <c r="B546" s="2"/>
      <c r="C546" s="1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4.25">
      <c r="A547" s="1"/>
      <c r="B547" s="2"/>
      <c r="C547" s="1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4.25">
      <c r="A548" s="1"/>
      <c r="B548" s="2"/>
      <c r="C548" s="1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4.25">
      <c r="A549" s="1"/>
      <c r="B549" s="2"/>
      <c r="C549" s="1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4.25">
      <c r="A550" s="1"/>
      <c r="B550" s="2"/>
      <c r="C550" s="1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4.25">
      <c r="A551" s="1"/>
      <c r="B551" s="2"/>
      <c r="C551" s="1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4.25">
      <c r="A552" s="1"/>
      <c r="B552" s="2"/>
      <c r="C552" s="1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4.25">
      <c r="A553" s="1"/>
      <c r="B553" s="2"/>
      <c r="C553" s="1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4.25">
      <c r="A554" s="1"/>
      <c r="B554" s="2"/>
      <c r="C554" s="1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4.25">
      <c r="A555" s="1"/>
      <c r="B555" s="2"/>
      <c r="C555" s="1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4.25">
      <c r="A556" s="1"/>
      <c r="B556" s="2"/>
      <c r="C556" s="1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4.25">
      <c r="A557" s="1"/>
      <c r="B557" s="2"/>
      <c r="C557" s="1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4.25">
      <c r="A558" s="1"/>
      <c r="B558" s="2"/>
      <c r="C558" s="1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4.25">
      <c r="A559" s="1"/>
      <c r="B559" s="2"/>
      <c r="C559" s="1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4.25">
      <c r="A560" s="1"/>
      <c r="B560" s="2"/>
      <c r="C560" s="1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4.25">
      <c r="A561" s="1"/>
      <c r="B561" s="2"/>
      <c r="C561" s="1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4.25">
      <c r="A562" s="1"/>
      <c r="B562" s="2"/>
      <c r="C562" s="1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4.25">
      <c r="A563" s="1"/>
      <c r="B563" s="2"/>
      <c r="C563" s="1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4.25">
      <c r="A564" s="1"/>
      <c r="B564" s="2"/>
      <c r="C564" s="1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4.25">
      <c r="A565" s="1"/>
      <c r="B565" s="2"/>
      <c r="C565" s="1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4.25">
      <c r="A566" s="1"/>
      <c r="B566" s="2"/>
      <c r="C566" s="1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4.25">
      <c r="A567" s="1"/>
      <c r="B567" s="2"/>
      <c r="C567" s="1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4.25">
      <c r="A568" s="1"/>
      <c r="B568" s="2"/>
      <c r="C568" s="1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4.25">
      <c r="A569" s="1"/>
      <c r="B569" s="2"/>
      <c r="C569" s="1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4.25">
      <c r="A570" s="1"/>
      <c r="B570" s="2"/>
      <c r="C570" s="1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4.25">
      <c r="A571" s="1"/>
      <c r="B571" s="2"/>
      <c r="C571" s="1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4.25">
      <c r="A572" s="1"/>
      <c r="B572" s="2"/>
      <c r="C572" s="1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4.25">
      <c r="A573" s="1"/>
      <c r="B573" s="2"/>
      <c r="C573" s="1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4.25">
      <c r="A574" s="1"/>
      <c r="B574" s="2"/>
      <c r="C574" s="1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4.25">
      <c r="A575" s="1"/>
      <c r="B575" s="2"/>
      <c r="C575" s="1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4.25">
      <c r="A576" s="1"/>
      <c r="B576" s="2"/>
      <c r="C576" s="1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4.25">
      <c r="A577" s="1"/>
      <c r="B577" s="2"/>
      <c r="C577" s="1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4.25">
      <c r="A578" s="1"/>
      <c r="B578" s="2"/>
      <c r="C578" s="1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4.25">
      <c r="A579" s="1"/>
      <c r="B579" s="2"/>
      <c r="C579" s="1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4.25">
      <c r="A580" s="1"/>
      <c r="B580" s="2"/>
      <c r="C580" s="1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4.25">
      <c r="A581" s="1"/>
      <c r="B581" s="2"/>
      <c r="C581" s="1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4.25">
      <c r="A582" s="1"/>
      <c r="B582" s="2"/>
      <c r="C582" s="1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4.25">
      <c r="A583" s="1"/>
      <c r="B583" s="2"/>
      <c r="C583" s="1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4.25">
      <c r="A584" s="1"/>
      <c r="B584" s="2"/>
      <c r="C584" s="1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4.25">
      <c r="A585" s="1"/>
      <c r="B585" s="2"/>
      <c r="C585" s="1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4.25">
      <c r="A586" s="1"/>
      <c r="B586" s="2"/>
      <c r="C586" s="1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4.25">
      <c r="A587" s="1"/>
      <c r="B587" s="2"/>
      <c r="C587" s="1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4.25">
      <c r="A588" s="1"/>
      <c r="B588" s="2"/>
      <c r="C588" s="1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4.25">
      <c r="A589" s="1"/>
      <c r="B589" s="2"/>
      <c r="C589" s="1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4.25">
      <c r="A590" s="1"/>
      <c r="B590" s="2"/>
      <c r="C590" s="1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4.25">
      <c r="A591" s="1"/>
      <c r="B591" s="2"/>
      <c r="C591" s="1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4.25">
      <c r="A592" s="1"/>
      <c r="B592" s="2"/>
      <c r="C592" s="1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4.25">
      <c r="A593" s="1"/>
      <c r="B593" s="2"/>
      <c r="C593" s="1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4.25">
      <c r="A594" s="1"/>
      <c r="B594" s="2"/>
      <c r="C594" s="1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4.25">
      <c r="A595" s="1"/>
      <c r="B595" s="2"/>
      <c r="C595" s="1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4.25">
      <c r="A596" s="1"/>
      <c r="B596" s="2"/>
      <c r="C596" s="1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4.25">
      <c r="A597" s="1"/>
      <c r="B597" s="2"/>
      <c r="C597" s="1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4.25">
      <c r="A598" s="1"/>
      <c r="B598" s="2"/>
      <c r="C598" s="1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4.25">
      <c r="A599" s="1"/>
      <c r="B599" s="2"/>
      <c r="C599" s="1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4.25">
      <c r="A600" s="1"/>
      <c r="B600" s="2"/>
      <c r="C600" s="1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4.25">
      <c r="A601" s="1"/>
      <c r="B601" s="2"/>
      <c r="C601" s="1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4.25">
      <c r="A602" s="1"/>
      <c r="B602" s="2"/>
      <c r="C602" s="1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4.25">
      <c r="A603" s="1"/>
      <c r="B603" s="2"/>
      <c r="C603" s="1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4.25">
      <c r="A604" s="1"/>
      <c r="B604" s="2"/>
      <c r="C604" s="1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4.25">
      <c r="A605" s="1"/>
      <c r="B605" s="2"/>
      <c r="C605" s="1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4.25">
      <c r="A606" s="1"/>
      <c r="B606" s="2"/>
      <c r="C606" s="1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4.25">
      <c r="A607" s="1"/>
      <c r="B607" s="2"/>
      <c r="C607" s="1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4.25">
      <c r="A608" s="1"/>
      <c r="B608" s="2"/>
      <c r="C608" s="1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4.25">
      <c r="A609" s="1"/>
      <c r="B609" s="2"/>
      <c r="C609" s="1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4.25">
      <c r="A610" s="1"/>
      <c r="B610" s="2"/>
      <c r="C610" s="1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4.25">
      <c r="A611" s="1"/>
      <c r="B611" s="2"/>
      <c r="C611" s="1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4.25">
      <c r="A612" s="1"/>
      <c r="B612" s="2"/>
      <c r="C612" s="1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4.25">
      <c r="A613" s="1"/>
      <c r="B613" s="2"/>
      <c r="C613" s="1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4.25">
      <c r="A614" s="1"/>
      <c r="B614" s="2"/>
      <c r="C614" s="1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4.25">
      <c r="A615" s="1"/>
      <c r="B615" s="2"/>
      <c r="C615" s="1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4.25">
      <c r="A616" s="1"/>
      <c r="B616" s="2"/>
      <c r="C616" s="1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4.25">
      <c r="A617" s="1"/>
      <c r="B617" s="2"/>
      <c r="C617" s="1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4.25">
      <c r="A618" s="1"/>
      <c r="B618" s="2"/>
      <c r="C618" s="1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4.25">
      <c r="A619" s="1"/>
      <c r="B619" s="2"/>
      <c r="C619" s="1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4.25">
      <c r="A620" s="1"/>
      <c r="B620" s="2"/>
      <c r="C620" s="1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4.25">
      <c r="A621" s="1"/>
      <c r="B621" s="2"/>
      <c r="C621" s="1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4.25">
      <c r="A622" s="1"/>
      <c r="B622" s="2"/>
      <c r="C622" s="1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4.25">
      <c r="A623" s="1"/>
      <c r="B623" s="2"/>
      <c r="C623" s="1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4.25">
      <c r="A624" s="1"/>
      <c r="B624" s="2"/>
      <c r="C624" s="1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4.25">
      <c r="A625" s="1"/>
      <c r="B625" s="2"/>
      <c r="C625" s="1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4.25">
      <c r="A626" s="1"/>
      <c r="B626" s="2"/>
      <c r="C626" s="1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4.25">
      <c r="A627" s="1"/>
      <c r="B627" s="2"/>
      <c r="C627" s="1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4.25">
      <c r="A628" s="1"/>
      <c r="B628" s="2"/>
      <c r="C628" s="1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4.25">
      <c r="A629" s="1"/>
      <c r="B629" s="2"/>
      <c r="C629" s="1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4.25">
      <c r="A630" s="1"/>
      <c r="B630" s="2"/>
      <c r="C630" s="1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4.25">
      <c r="A631" s="1"/>
      <c r="B631" s="2"/>
      <c r="C631" s="1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4.25">
      <c r="A632" s="1"/>
      <c r="B632" s="2"/>
      <c r="C632" s="1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4.25">
      <c r="A633" s="1"/>
      <c r="B633" s="2"/>
      <c r="C633" s="1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4.25">
      <c r="A634" s="1"/>
      <c r="B634" s="2"/>
      <c r="C634" s="1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4.25">
      <c r="A635" s="1"/>
      <c r="B635" s="2"/>
      <c r="C635" s="1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4.25">
      <c r="A636" s="1"/>
      <c r="B636" s="2"/>
      <c r="C636" s="1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4.25">
      <c r="A637" s="1"/>
      <c r="B637" s="2"/>
      <c r="C637" s="1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4.25">
      <c r="A638" s="1"/>
      <c r="B638" s="2"/>
      <c r="C638" s="1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4.25">
      <c r="A639" s="1"/>
      <c r="B639" s="2"/>
      <c r="C639" s="1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4.25">
      <c r="A640" s="1"/>
      <c r="B640" s="2"/>
      <c r="C640" s="1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4.25">
      <c r="A641" s="1"/>
      <c r="B641" s="2"/>
      <c r="C641" s="1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4.25">
      <c r="A642" s="1"/>
      <c r="B642" s="2"/>
      <c r="C642" s="1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4.25">
      <c r="A643" s="1"/>
      <c r="B643" s="2"/>
      <c r="C643" s="1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4.25">
      <c r="A644" s="1"/>
      <c r="B644" s="2"/>
      <c r="C644" s="1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4.25">
      <c r="A645" s="1"/>
      <c r="B645" s="2"/>
      <c r="C645" s="1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4.25">
      <c r="A646" s="1"/>
      <c r="B646" s="2"/>
      <c r="C646" s="1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4.25">
      <c r="A647" s="1"/>
      <c r="B647" s="2"/>
      <c r="C647" s="1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4.25">
      <c r="A648" s="1"/>
      <c r="B648" s="2"/>
      <c r="C648" s="1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4.25">
      <c r="A649" s="1"/>
      <c r="B649" s="2"/>
      <c r="C649" s="1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4.25">
      <c r="A650" s="1"/>
      <c r="B650" s="2"/>
      <c r="C650" s="1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4.25">
      <c r="A651" s="1"/>
      <c r="B651" s="2"/>
      <c r="C651" s="1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4.25">
      <c r="A652" s="1"/>
      <c r="B652" s="2"/>
      <c r="C652" s="1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4.25">
      <c r="A653" s="1"/>
      <c r="B653" s="2"/>
      <c r="C653" s="1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4.25">
      <c r="A654" s="1"/>
      <c r="B654" s="2"/>
      <c r="C654" s="1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4.25">
      <c r="A655" s="1"/>
      <c r="B655" s="2"/>
      <c r="C655" s="1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4.25">
      <c r="A656" s="1"/>
      <c r="B656" s="2"/>
      <c r="C656" s="1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4.25">
      <c r="A657" s="1"/>
      <c r="B657" s="2"/>
      <c r="C657" s="1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4.25">
      <c r="A658" s="1"/>
      <c r="B658" s="2"/>
      <c r="C658" s="1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4.25">
      <c r="A659" s="1"/>
      <c r="B659" s="2"/>
      <c r="C659" s="1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4.25">
      <c r="A660" s="1"/>
      <c r="B660" s="2"/>
      <c r="C660" s="1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4.25">
      <c r="A661" s="1"/>
      <c r="B661" s="2"/>
      <c r="C661" s="1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4.25">
      <c r="A662" s="1"/>
      <c r="B662" s="2"/>
      <c r="C662" s="1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4.25">
      <c r="A663" s="1"/>
      <c r="B663" s="2"/>
      <c r="C663" s="1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4.25">
      <c r="A664" s="1"/>
      <c r="B664" s="2"/>
      <c r="C664" s="1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4.25">
      <c r="A665" s="1"/>
      <c r="B665" s="2"/>
      <c r="C665" s="1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4.25">
      <c r="A666" s="1"/>
      <c r="B666" s="2"/>
      <c r="C666" s="1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4.25">
      <c r="A667" s="1"/>
      <c r="B667" s="2"/>
      <c r="C667" s="1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4.25">
      <c r="A668" s="1"/>
      <c r="B668" s="2"/>
      <c r="C668" s="1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4.25">
      <c r="A669" s="1"/>
      <c r="B669" s="2"/>
      <c r="C669" s="1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4.25">
      <c r="A670" s="1"/>
      <c r="B670" s="2"/>
      <c r="C670" s="1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4.25">
      <c r="A671" s="1"/>
      <c r="B671" s="2"/>
      <c r="C671" s="1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4.25">
      <c r="A672" s="1"/>
      <c r="B672" s="2"/>
      <c r="C672" s="1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4.25">
      <c r="A673" s="1"/>
      <c r="B673" s="2"/>
      <c r="C673" s="1"/>
      <c r="D673" s="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4.25">
      <c r="A674" s="1"/>
      <c r="B674" s="2"/>
      <c r="C674" s="1"/>
      <c r="D674" s="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4.25">
      <c r="A675" s="1"/>
      <c r="B675" s="2"/>
      <c r="C675" s="1"/>
      <c r="D675" s="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4.25">
      <c r="A676" s="1"/>
      <c r="B676" s="2"/>
      <c r="C676" s="1"/>
      <c r="D676" s="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4.25">
      <c r="A677" s="1"/>
      <c r="B677" s="2"/>
      <c r="C677" s="1"/>
      <c r="D677" s="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4.25">
      <c r="A678" s="1"/>
      <c r="B678" s="2"/>
      <c r="C678" s="1"/>
      <c r="D678" s="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4.25">
      <c r="A679" s="1"/>
      <c r="B679" s="2"/>
      <c r="C679" s="1"/>
      <c r="D679" s="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4.25">
      <c r="A680" s="1"/>
      <c r="B680" s="2"/>
      <c r="C680" s="1"/>
      <c r="D680" s="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4.25">
      <c r="A681" s="1"/>
      <c r="B681" s="2"/>
      <c r="C681" s="1"/>
      <c r="D681" s="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4.25">
      <c r="A682" s="1"/>
      <c r="B682" s="2"/>
      <c r="C682" s="1"/>
      <c r="D682" s="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4.25">
      <c r="A683" s="1"/>
      <c r="B683" s="2"/>
      <c r="C683" s="1"/>
      <c r="D683" s="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4.25">
      <c r="A684" s="1"/>
      <c r="B684" s="2"/>
      <c r="C684" s="1"/>
      <c r="D684" s="3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4.25">
      <c r="A685" s="1"/>
      <c r="B685" s="2"/>
      <c r="C685" s="1"/>
      <c r="D685" s="3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4.25">
      <c r="A686" s="1"/>
      <c r="B686" s="2"/>
      <c r="C686" s="1"/>
      <c r="D686" s="3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4.25">
      <c r="A687" s="1"/>
      <c r="B687" s="2"/>
      <c r="C687" s="1"/>
      <c r="D687" s="3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4.25">
      <c r="A688" s="1"/>
      <c r="B688" s="2"/>
      <c r="C688" s="1"/>
      <c r="D688" s="3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4.25">
      <c r="A689" s="1"/>
      <c r="B689" s="2"/>
      <c r="C689" s="1"/>
      <c r="D689" s="3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4.25">
      <c r="A690" s="1"/>
      <c r="B690" s="2"/>
      <c r="C690" s="1"/>
      <c r="D690" s="3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4.25">
      <c r="A691" s="1"/>
      <c r="B691" s="2"/>
      <c r="C691" s="1"/>
      <c r="D691" s="3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4.25">
      <c r="A692" s="1"/>
      <c r="B692" s="2"/>
      <c r="C692" s="1"/>
      <c r="D692" s="3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4.25">
      <c r="A693" s="1"/>
      <c r="B693" s="2"/>
      <c r="C693" s="1"/>
      <c r="D693" s="3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4.25">
      <c r="A694" s="1"/>
      <c r="B694" s="2"/>
      <c r="C694" s="1"/>
      <c r="D694" s="3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4.25">
      <c r="A695" s="1"/>
      <c r="B695" s="2"/>
      <c r="C695" s="1"/>
      <c r="D695" s="3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4.25">
      <c r="A696" s="1"/>
      <c r="B696" s="2"/>
      <c r="C696" s="1"/>
      <c r="D696" s="3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4.25">
      <c r="A697" s="1"/>
      <c r="B697" s="2"/>
      <c r="C697" s="1"/>
      <c r="D697" s="3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4.25">
      <c r="A698" s="1"/>
      <c r="B698" s="2"/>
      <c r="C698" s="1"/>
      <c r="D698" s="3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4.25">
      <c r="A699" s="1"/>
      <c r="B699" s="2"/>
      <c r="C699" s="1"/>
      <c r="D699" s="3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4.25">
      <c r="A700" s="1"/>
      <c r="B700" s="2"/>
      <c r="C700" s="1"/>
      <c r="D700" s="3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4.25">
      <c r="A701" s="1"/>
      <c r="B701" s="2"/>
      <c r="C701" s="1"/>
      <c r="D701" s="3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4.25">
      <c r="A702" s="1"/>
      <c r="B702" s="2"/>
      <c r="C702" s="1"/>
      <c r="D702" s="3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4.25">
      <c r="A703" s="1"/>
      <c r="B703" s="2"/>
      <c r="C703" s="1"/>
      <c r="D703" s="3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4.25">
      <c r="A704" s="1"/>
      <c r="B704" s="2"/>
      <c r="C704" s="1"/>
      <c r="D704" s="3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4.25">
      <c r="A705" s="1"/>
      <c r="B705" s="2"/>
      <c r="C705" s="1"/>
      <c r="D705" s="3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4.25">
      <c r="A706" s="1"/>
      <c r="B706" s="2"/>
      <c r="C706" s="1"/>
      <c r="D706" s="3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4.25">
      <c r="A707" s="1"/>
      <c r="B707" s="2"/>
      <c r="C707" s="1"/>
      <c r="D707" s="3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4.25">
      <c r="A708" s="1"/>
      <c r="B708" s="2"/>
      <c r="C708" s="1"/>
      <c r="D708" s="3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4.25">
      <c r="A709" s="1"/>
      <c r="B709" s="2"/>
      <c r="C709" s="1"/>
      <c r="D709" s="3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4.25">
      <c r="A710" s="1"/>
      <c r="B710" s="2"/>
      <c r="C710" s="1"/>
      <c r="D710" s="3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4.25">
      <c r="A711" s="1"/>
      <c r="B711" s="2"/>
      <c r="C711" s="1"/>
      <c r="D711" s="3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4.25">
      <c r="A712" s="1"/>
      <c r="B712" s="2"/>
      <c r="C712" s="1"/>
      <c r="D712" s="3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4.25">
      <c r="A713" s="1"/>
      <c r="B713" s="2"/>
      <c r="C713" s="1"/>
      <c r="D713" s="3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4.25">
      <c r="A714" s="1"/>
      <c r="B714" s="2"/>
      <c r="C714" s="1"/>
      <c r="D714" s="3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4.25">
      <c r="A715" s="1"/>
      <c r="B715" s="2"/>
      <c r="C715" s="1"/>
      <c r="D715" s="3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4.25">
      <c r="A716" s="1"/>
      <c r="B716" s="2"/>
      <c r="C716" s="1"/>
      <c r="D716" s="3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4.25">
      <c r="A717" s="1"/>
      <c r="B717" s="2"/>
      <c r="C717" s="1"/>
      <c r="D717" s="3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4.25">
      <c r="A718" s="1"/>
      <c r="B718" s="2"/>
      <c r="C718" s="1"/>
      <c r="D718" s="3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4.25">
      <c r="A719" s="1"/>
      <c r="B719" s="2"/>
      <c r="C719" s="1"/>
      <c r="D719" s="3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4.25">
      <c r="A720" s="1"/>
      <c r="B720" s="2"/>
      <c r="C720" s="1"/>
      <c r="D720" s="3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4.25">
      <c r="A721" s="1"/>
      <c r="B721" s="2"/>
      <c r="C721" s="1"/>
      <c r="D721" s="3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4.25">
      <c r="A722" s="1"/>
      <c r="B722" s="2"/>
      <c r="C722" s="1"/>
      <c r="D722" s="3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4.25">
      <c r="A723" s="1"/>
      <c r="B723" s="2"/>
      <c r="C723" s="1"/>
      <c r="D723" s="3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4.25">
      <c r="A724" s="1"/>
      <c r="B724" s="2"/>
      <c r="C724" s="1"/>
      <c r="D724" s="3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4.25">
      <c r="A725" s="1"/>
      <c r="B725" s="2"/>
      <c r="C725" s="1"/>
      <c r="D725" s="3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4.25">
      <c r="A726" s="1"/>
      <c r="B726" s="2"/>
      <c r="C726" s="1"/>
      <c r="D726" s="3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4.25">
      <c r="A727" s="1"/>
      <c r="B727" s="2"/>
      <c r="C727" s="1"/>
      <c r="D727" s="3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4.25">
      <c r="A728" s="1"/>
      <c r="B728" s="2"/>
      <c r="C728" s="1"/>
      <c r="D728" s="3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4.25">
      <c r="A729" s="1"/>
      <c r="B729" s="2"/>
      <c r="C729" s="1"/>
      <c r="D729" s="3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4.25">
      <c r="A730" s="1"/>
      <c r="B730" s="2"/>
      <c r="C730" s="1"/>
      <c r="D730" s="3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4.25">
      <c r="A731" s="1"/>
      <c r="B731" s="2"/>
      <c r="C731" s="1"/>
      <c r="D731" s="3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4.25">
      <c r="A732" s="1"/>
      <c r="B732" s="2"/>
      <c r="C732" s="1"/>
      <c r="D732" s="3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4.25">
      <c r="A733" s="1"/>
      <c r="B733" s="2"/>
      <c r="C733" s="1"/>
      <c r="D733" s="3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4.25">
      <c r="A734" s="1"/>
      <c r="B734" s="2"/>
      <c r="C734" s="1"/>
      <c r="D734" s="3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4.25">
      <c r="A735" s="1"/>
      <c r="B735" s="2"/>
      <c r="C735" s="1"/>
      <c r="D735" s="3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4.25">
      <c r="A736" s="1"/>
      <c r="B736" s="2"/>
      <c r="C736" s="1"/>
      <c r="D736" s="3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4.25">
      <c r="A737" s="1"/>
      <c r="B737" s="2"/>
      <c r="C737" s="1"/>
      <c r="D737" s="3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4.25">
      <c r="A738" s="1"/>
      <c r="B738" s="2"/>
      <c r="C738" s="1"/>
      <c r="D738" s="3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4.25">
      <c r="A739" s="1"/>
      <c r="B739" s="2"/>
      <c r="C739" s="1"/>
      <c r="D739" s="3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4.25">
      <c r="A740" s="1"/>
      <c r="B740" s="2"/>
      <c r="C740" s="1"/>
      <c r="D740" s="3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4.25">
      <c r="A741" s="1"/>
      <c r="B741" s="2"/>
      <c r="C741" s="1"/>
      <c r="D741" s="3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4.25">
      <c r="A742" s="1"/>
      <c r="B742" s="2"/>
      <c r="C742" s="1"/>
      <c r="D742" s="3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4.25">
      <c r="A743" s="1"/>
      <c r="B743" s="2"/>
      <c r="C743" s="1"/>
      <c r="D743" s="3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4.25">
      <c r="A744" s="1"/>
      <c r="B744" s="2"/>
      <c r="C744" s="1"/>
      <c r="D744" s="3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4.25">
      <c r="A745" s="1"/>
      <c r="B745" s="2"/>
      <c r="C745" s="1"/>
      <c r="D745" s="3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4.25">
      <c r="A746" s="1"/>
      <c r="B746" s="2"/>
      <c r="C746" s="1"/>
      <c r="D746" s="3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4.25">
      <c r="A747" s="1"/>
      <c r="B747" s="2"/>
      <c r="C747" s="1"/>
      <c r="D747" s="3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4.25">
      <c r="A748" s="1"/>
      <c r="B748" s="2"/>
      <c r="C748" s="1"/>
      <c r="D748" s="3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4.25">
      <c r="A749" s="1"/>
      <c r="B749" s="2"/>
      <c r="C749" s="1"/>
      <c r="D749" s="3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4.25">
      <c r="A750" s="1"/>
      <c r="B750" s="2"/>
      <c r="C750" s="1"/>
      <c r="D750" s="3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4.25">
      <c r="A751" s="1"/>
      <c r="B751" s="2"/>
      <c r="C751" s="1"/>
      <c r="D751" s="3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4.25">
      <c r="A752" s="1"/>
      <c r="B752" s="2"/>
      <c r="C752" s="1"/>
      <c r="D752" s="3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4.25">
      <c r="A753" s="1"/>
      <c r="B753" s="2"/>
      <c r="C753" s="1"/>
      <c r="D753" s="3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4.25">
      <c r="A754" s="1"/>
      <c r="B754" s="2"/>
      <c r="C754" s="1"/>
      <c r="D754" s="3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4.25">
      <c r="A755" s="1"/>
      <c r="B755" s="2"/>
      <c r="C755" s="1"/>
      <c r="D755" s="3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4.25">
      <c r="A756" s="1"/>
      <c r="B756" s="2"/>
      <c r="C756" s="1"/>
      <c r="D756" s="3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4.25">
      <c r="A757" s="1"/>
      <c r="B757" s="2"/>
      <c r="C757" s="1"/>
      <c r="D757" s="3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4.25">
      <c r="A758" s="1"/>
      <c r="B758" s="2"/>
      <c r="C758" s="1"/>
      <c r="D758" s="3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4.25">
      <c r="A759" s="1"/>
      <c r="B759" s="2"/>
      <c r="C759" s="1"/>
      <c r="D759" s="3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4.25">
      <c r="A760" s="1"/>
      <c r="B760" s="2"/>
      <c r="C760" s="1"/>
      <c r="D760" s="3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4.25">
      <c r="A761" s="1"/>
      <c r="B761" s="2"/>
      <c r="C761" s="1"/>
      <c r="D761" s="3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4.25">
      <c r="A762" s="1"/>
      <c r="B762" s="2"/>
      <c r="C762" s="1"/>
      <c r="D762" s="3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4.25">
      <c r="A763" s="1"/>
      <c r="B763" s="2"/>
      <c r="C763" s="1"/>
      <c r="D763" s="3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4.25">
      <c r="A764" s="1"/>
      <c r="B764" s="2"/>
      <c r="C764" s="1"/>
      <c r="D764" s="3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4.25">
      <c r="A765" s="1"/>
      <c r="B765" s="2"/>
      <c r="C765" s="1"/>
      <c r="D765" s="3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4.25">
      <c r="A766" s="1"/>
      <c r="B766" s="2"/>
      <c r="C766" s="1"/>
      <c r="D766" s="3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4.25">
      <c r="A767" s="1"/>
      <c r="B767" s="2"/>
      <c r="C767" s="1"/>
      <c r="D767" s="3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4.25">
      <c r="A768" s="1"/>
      <c r="B768" s="2"/>
      <c r="C768" s="1"/>
      <c r="D768" s="3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4.25">
      <c r="A769" s="1"/>
      <c r="B769" s="2"/>
      <c r="C769" s="1"/>
      <c r="D769" s="3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4.25">
      <c r="A770" s="1"/>
      <c r="B770" s="2"/>
      <c r="C770" s="1"/>
      <c r="D770" s="3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4.25">
      <c r="A771" s="1"/>
      <c r="B771" s="2"/>
      <c r="C771" s="1"/>
      <c r="D771" s="3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4.25">
      <c r="A772" s="1"/>
      <c r="B772" s="2"/>
      <c r="C772" s="1"/>
      <c r="D772" s="3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4.25">
      <c r="A773" s="1"/>
      <c r="B773" s="2"/>
      <c r="C773" s="1"/>
      <c r="D773" s="3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4.25">
      <c r="A774" s="1"/>
      <c r="B774" s="2"/>
      <c r="C774" s="1"/>
      <c r="D774" s="3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4.25">
      <c r="A775" s="1"/>
      <c r="B775" s="2"/>
      <c r="C775" s="1"/>
      <c r="D775" s="3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4.25">
      <c r="A776" s="1"/>
      <c r="B776" s="2"/>
      <c r="C776" s="1"/>
      <c r="D776" s="3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4.25">
      <c r="A777" s="1"/>
      <c r="B777" s="2"/>
      <c r="C777" s="1"/>
      <c r="D777" s="3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4.25">
      <c r="A778" s="1"/>
      <c r="B778" s="2"/>
      <c r="C778" s="1"/>
      <c r="D778" s="3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4.25">
      <c r="A779" s="1"/>
      <c r="B779" s="2"/>
      <c r="C779" s="1"/>
      <c r="D779" s="3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4.25">
      <c r="A780" s="1"/>
      <c r="B780" s="2"/>
      <c r="C780" s="1"/>
      <c r="D780" s="3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4.25">
      <c r="A781" s="1"/>
      <c r="B781" s="2"/>
      <c r="C781" s="1"/>
      <c r="D781" s="3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4.25">
      <c r="A782" s="1"/>
      <c r="B782" s="2"/>
      <c r="C782" s="1"/>
      <c r="D782" s="3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4.25">
      <c r="A783" s="1"/>
      <c r="B783" s="2"/>
      <c r="C783" s="1"/>
      <c r="D783" s="3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4.25">
      <c r="A784" s="1"/>
      <c r="B784" s="2"/>
      <c r="C784" s="1"/>
      <c r="D784" s="3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4.25">
      <c r="A785" s="1"/>
      <c r="B785" s="2"/>
      <c r="C785" s="1"/>
      <c r="D785" s="3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4.25">
      <c r="A786" s="1"/>
      <c r="B786" s="2"/>
      <c r="C786" s="1"/>
      <c r="D786" s="3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4.25">
      <c r="A787" s="1"/>
      <c r="B787" s="2"/>
      <c r="C787" s="1"/>
      <c r="D787" s="3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4.25">
      <c r="A788" s="1"/>
      <c r="B788" s="2"/>
      <c r="C788" s="1"/>
      <c r="D788" s="3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4.25">
      <c r="A789" s="1"/>
      <c r="B789" s="2"/>
      <c r="C789" s="1"/>
      <c r="D789" s="3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4.25">
      <c r="A790" s="1"/>
      <c r="B790" s="2"/>
      <c r="C790" s="1"/>
      <c r="D790" s="3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4.25">
      <c r="A791" s="1"/>
      <c r="B791" s="2"/>
      <c r="C791" s="1"/>
      <c r="D791" s="3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4.25">
      <c r="A792" s="1"/>
      <c r="B792" s="2"/>
      <c r="C792" s="1"/>
      <c r="D792" s="3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4.25">
      <c r="A793" s="1"/>
      <c r="B793" s="2"/>
      <c r="C793" s="1"/>
      <c r="D793" s="3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4.25">
      <c r="A794" s="1"/>
      <c r="B794" s="2"/>
      <c r="C794" s="1"/>
      <c r="D794" s="3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4.25">
      <c r="A795" s="1"/>
      <c r="B795" s="2"/>
      <c r="C795" s="1"/>
      <c r="D795" s="3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4.25">
      <c r="A796" s="1"/>
      <c r="B796" s="2"/>
      <c r="C796" s="1"/>
      <c r="D796" s="3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4.25">
      <c r="A797" s="1"/>
      <c r="B797" s="2"/>
      <c r="C797" s="1"/>
      <c r="D797" s="3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4.25">
      <c r="A798" s="1"/>
      <c r="B798" s="2"/>
      <c r="C798" s="1"/>
      <c r="D798" s="3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4.25">
      <c r="A799" s="1"/>
      <c r="B799" s="2"/>
      <c r="C799" s="1"/>
      <c r="D799" s="3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4.25">
      <c r="A800" s="1"/>
      <c r="B800" s="2"/>
      <c r="C800" s="1"/>
      <c r="D800" s="3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4.25">
      <c r="A801" s="1"/>
      <c r="B801" s="2"/>
      <c r="C801" s="1"/>
      <c r="D801" s="3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4.25">
      <c r="A802" s="1"/>
      <c r="B802" s="2"/>
      <c r="C802" s="1"/>
      <c r="D802" s="3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4.25">
      <c r="A803" s="1"/>
      <c r="B803" s="2"/>
      <c r="C803" s="1"/>
      <c r="D803" s="3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4.25">
      <c r="A804" s="1"/>
      <c r="B804" s="2"/>
      <c r="C804" s="1"/>
      <c r="D804" s="3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4.25">
      <c r="A805" s="1"/>
      <c r="B805" s="2"/>
      <c r="C805" s="1"/>
      <c r="D805" s="3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4.25">
      <c r="A806" s="1"/>
      <c r="B806" s="2"/>
      <c r="C806" s="1"/>
      <c r="D806" s="3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4.25">
      <c r="A807" s="1"/>
      <c r="B807" s="2"/>
      <c r="C807" s="1"/>
      <c r="D807" s="3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4.25">
      <c r="A808" s="1"/>
      <c r="B808" s="2"/>
      <c r="C808" s="1"/>
      <c r="D808" s="3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4.25">
      <c r="A809" s="1"/>
      <c r="B809" s="2"/>
      <c r="C809" s="1"/>
      <c r="D809" s="3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4.25">
      <c r="A810" s="1"/>
      <c r="B810" s="2"/>
      <c r="C810" s="1"/>
      <c r="D810" s="3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4.25">
      <c r="A811" s="1"/>
      <c r="B811" s="2"/>
      <c r="C811" s="1"/>
      <c r="D811" s="3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4.25">
      <c r="A812" s="1"/>
      <c r="B812" s="2"/>
      <c r="C812" s="1"/>
      <c r="D812" s="3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4.25">
      <c r="A813" s="1"/>
      <c r="B813" s="2"/>
      <c r="C813" s="1"/>
      <c r="D813" s="3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4.25">
      <c r="A814" s="1"/>
      <c r="B814" s="2"/>
      <c r="C814" s="1"/>
      <c r="D814" s="3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4.25">
      <c r="A815" s="1"/>
      <c r="B815" s="2"/>
      <c r="C815" s="1"/>
      <c r="D815" s="3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4.25">
      <c r="A816" s="1"/>
      <c r="B816" s="2"/>
      <c r="C816" s="1"/>
      <c r="D816" s="3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4.25">
      <c r="A817" s="1"/>
      <c r="B817" s="2"/>
      <c r="C817" s="1"/>
      <c r="D817" s="3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4.25">
      <c r="A818" s="1"/>
      <c r="B818" s="2"/>
      <c r="C818" s="1"/>
      <c r="D818" s="3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4.25">
      <c r="A819" s="1"/>
      <c r="B819" s="2"/>
      <c r="C819" s="1"/>
      <c r="D819" s="3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4.25">
      <c r="A820" s="1"/>
      <c r="B820" s="2"/>
      <c r="C820" s="1"/>
      <c r="D820" s="3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4.25">
      <c r="A821" s="1"/>
      <c r="B821" s="2"/>
      <c r="C821" s="1"/>
      <c r="D821" s="3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4.25">
      <c r="A822" s="1"/>
      <c r="B822" s="2"/>
      <c r="C822" s="1"/>
      <c r="D822" s="3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4.25">
      <c r="A823" s="1"/>
      <c r="B823" s="2"/>
      <c r="C823" s="1"/>
      <c r="D823" s="3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4.25">
      <c r="A824" s="1"/>
      <c r="B824" s="2"/>
      <c r="C824" s="1"/>
      <c r="D824" s="3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4.25">
      <c r="A825" s="1"/>
      <c r="B825" s="2"/>
      <c r="C825" s="1"/>
      <c r="D825" s="3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4.25">
      <c r="A826" s="1"/>
      <c r="B826" s="2"/>
      <c r="C826" s="1"/>
      <c r="D826" s="3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4.25">
      <c r="A827" s="1"/>
      <c r="B827" s="2"/>
      <c r="C827" s="1"/>
      <c r="D827" s="3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4.25">
      <c r="A828" s="1"/>
      <c r="B828" s="2"/>
      <c r="C828" s="1"/>
      <c r="D828" s="3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4.25">
      <c r="A829" s="1"/>
      <c r="B829" s="2"/>
      <c r="C829" s="1"/>
      <c r="D829" s="3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4.25">
      <c r="A830" s="1"/>
      <c r="B830" s="2"/>
      <c r="C830" s="1"/>
      <c r="D830" s="3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4.25">
      <c r="A831" s="1"/>
      <c r="B831" s="2"/>
      <c r="C831" s="1"/>
      <c r="D831" s="3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4.25">
      <c r="A832" s="1"/>
      <c r="B832" s="2"/>
      <c r="C832" s="1"/>
      <c r="D832" s="3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4.25">
      <c r="A833" s="1"/>
      <c r="B833" s="2"/>
      <c r="C833" s="1"/>
      <c r="D833" s="3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4.25">
      <c r="A834" s="1"/>
      <c r="B834" s="2"/>
      <c r="C834" s="1"/>
      <c r="D834" s="3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4.25">
      <c r="A835" s="1"/>
      <c r="B835" s="2"/>
      <c r="C835" s="1"/>
      <c r="D835" s="3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4.25">
      <c r="A836" s="1"/>
      <c r="B836" s="2"/>
      <c r="C836" s="1"/>
      <c r="D836" s="3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4.25">
      <c r="A837" s="1"/>
      <c r="B837" s="2"/>
      <c r="C837" s="1"/>
      <c r="D837" s="3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4.25">
      <c r="A838" s="1"/>
      <c r="B838" s="2"/>
      <c r="C838" s="1"/>
      <c r="D838" s="3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4.25">
      <c r="A839" s="1"/>
      <c r="B839" s="2"/>
      <c r="C839" s="1"/>
      <c r="D839" s="3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4.25">
      <c r="A840" s="1"/>
      <c r="B840" s="2"/>
      <c r="C840" s="1"/>
      <c r="D840" s="3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4.25">
      <c r="A841" s="1"/>
      <c r="B841" s="2"/>
      <c r="C841" s="1"/>
      <c r="D841" s="3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4.25">
      <c r="A842" s="1"/>
      <c r="B842" s="2"/>
      <c r="C842" s="1"/>
      <c r="D842" s="3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4.25">
      <c r="A843" s="1"/>
      <c r="B843" s="2"/>
      <c r="C843" s="1"/>
      <c r="D843" s="3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4.25">
      <c r="A844" s="1"/>
      <c r="B844" s="2"/>
      <c r="C844" s="1"/>
      <c r="D844" s="3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4.25">
      <c r="A845" s="1"/>
      <c r="B845" s="2"/>
      <c r="C845" s="1"/>
      <c r="D845" s="3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4.25">
      <c r="A846" s="1"/>
      <c r="B846" s="2"/>
      <c r="C846" s="1"/>
      <c r="D846" s="3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4.25">
      <c r="A847" s="1"/>
      <c r="B847" s="2"/>
      <c r="C847" s="1"/>
      <c r="D847" s="3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4.25">
      <c r="A848" s="1"/>
      <c r="B848" s="2"/>
      <c r="C848" s="1"/>
      <c r="D848" s="3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4.25">
      <c r="A849" s="1"/>
      <c r="B849" s="2"/>
      <c r="C849" s="1"/>
      <c r="D849" s="3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4.25">
      <c r="A850" s="1"/>
      <c r="B850" s="2"/>
      <c r="C850" s="1"/>
      <c r="D850" s="3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4.25">
      <c r="A851" s="1"/>
      <c r="B851" s="2"/>
      <c r="C851" s="1"/>
      <c r="D851" s="3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4.25">
      <c r="A852" s="1"/>
      <c r="B852" s="2"/>
      <c r="C852" s="1"/>
      <c r="D852" s="3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4.25">
      <c r="A853" s="1"/>
      <c r="B853" s="2"/>
      <c r="C853" s="1"/>
      <c r="D853" s="3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4.25">
      <c r="A854" s="1"/>
      <c r="B854" s="2"/>
      <c r="C854" s="1"/>
      <c r="D854" s="3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4.25">
      <c r="A855" s="1"/>
      <c r="B855" s="2"/>
      <c r="C855" s="1"/>
      <c r="D855" s="3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4.25">
      <c r="A856" s="1"/>
      <c r="B856" s="2"/>
      <c r="C856" s="1"/>
      <c r="D856" s="3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4.25">
      <c r="A857" s="1"/>
      <c r="B857" s="2"/>
      <c r="C857" s="1"/>
      <c r="D857" s="3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4.25">
      <c r="A858" s="1"/>
      <c r="B858" s="2"/>
      <c r="C858" s="1"/>
      <c r="D858" s="3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4.25">
      <c r="A859" s="1"/>
      <c r="B859" s="2"/>
      <c r="C859" s="1"/>
      <c r="D859" s="3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4.25">
      <c r="A860" s="1"/>
      <c r="B860" s="2"/>
      <c r="C860" s="1"/>
      <c r="D860" s="3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4.25">
      <c r="A861" s="1"/>
      <c r="B861" s="2"/>
      <c r="C861" s="1"/>
      <c r="D861" s="3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4.25">
      <c r="A862" s="1"/>
      <c r="B862" s="2"/>
      <c r="C862" s="1"/>
      <c r="D862" s="3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4.25">
      <c r="A863" s="1"/>
      <c r="B863" s="2"/>
      <c r="C863" s="1"/>
      <c r="D863" s="3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4.25">
      <c r="A864" s="1"/>
      <c r="B864" s="2"/>
      <c r="C864" s="1"/>
      <c r="D864" s="3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4.25">
      <c r="A865" s="1"/>
      <c r="B865" s="2"/>
      <c r="C865" s="1"/>
      <c r="D865" s="3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4.25">
      <c r="A866" s="1"/>
      <c r="B866" s="2"/>
      <c r="C866" s="1"/>
      <c r="D866" s="3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4.25">
      <c r="A867" s="1"/>
      <c r="B867" s="2"/>
      <c r="C867" s="1"/>
      <c r="D867" s="3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4.25">
      <c r="A868" s="1"/>
      <c r="B868" s="2"/>
      <c r="C868" s="1"/>
      <c r="D868" s="3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4.25">
      <c r="A869" s="1"/>
      <c r="B869" s="2"/>
      <c r="C869" s="1"/>
      <c r="D869" s="3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4.25">
      <c r="A870" s="1"/>
      <c r="B870" s="2"/>
      <c r="C870" s="1"/>
      <c r="D870" s="3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4.25">
      <c r="A871" s="1"/>
      <c r="B871" s="2"/>
      <c r="C871" s="1"/>
      <c r="D871" s="3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4.25">
      <c r="A872" s="1"/>
      <c r="B872" s="2"/>
      <c r="C872" s="1"/>
      <c r="D872" s="3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4.25">
      <c r="A873" s="1"/>
      <c r="B873" s="2"/>
      <c r="C873" s="1"/>
      <c r="D873" s="3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4.25">
      <c r="A874" s="1"/>
      <c r="B874" s="2"/>
      <c r="C874" s="1"/>
      <c r="D874" s="3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4.25">
      <c r="A875" s="1"/>
      <c r="B875" s="2"/>
      <c r="C875" s="1"/>
      <c r="D875" s="3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4.25">
      <c r="A876" s="1"/>
      <c r="B876" s="2"/>
      <c r="C876" s="1"/>
      <c r="D876" s="3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4.25">
      <c r="A877" s="1"/>
      <c r="B877" s="2"/>
      <c r="C877" s="1"/>
      <c r="D877" s="3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4.25">
      <c r="A878" s="1"/>
      <c r="B878" s="2"/>
      <c r="C878" s="1"/>
      <c r="D878" s="3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4.25">
      <c r="A879" s="1"/>
      <c r="B879" s="2"/>
      <c r="C879" s="1"/>
      <c r="D879" s="3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4.25">
      <c r="A880" s="1"/>
      <c r="B880" s="2"/>
      <c r="C880" s="1"/>
      <c r="D880" s="3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4.25">
      <c r="A881" s="1"/>
      <c r="B881" s="2"/>
      <c r="C881" s="1"/>
      <c r="D881" s="3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4.25">
      <c r="A882" s="1"/>
      <c r="B882" s="2"/>
      <c r="C882" s="1"/>
      <c r="D882" s="3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4.25">
      <c r="A883" s="1"/>
      <c r="B883" s="2"/>
      <c r="C883" s="1"/>
      <c r="D883" s="3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4.25">
      <c r="A884" s="1"/>
      <c r="B884" s="2"/>
      <c r="C884" s="1"/>
      <c r="D884" s="3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4.25">
      <c r="A885" s="1"/>
      <c r="B885" s="2"/>
      <c r="C885" s="1"/>
      <c r="D885" s="3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4.25">
      <c r="A886" s="1"/>
      <c r="B886" s="2"/>
      <c r="C886" s="1"/>
      <c r="D886" s="3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4.25">
      <c r="A887" s="1"/>
      <c r="B887" s="2"/>
      <c r="C887" s="1"/>
      <c r="D887" s="3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4.25">
      <c r="A888" s="1"/>
      <c r="B888" s="2"/>
      <c r="C888" s="1"/>
      <c r="D888" s="3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4.25">
      <c r="A889" s="1"/>
      <c r="B889" s="2"/>
      <c r="C889" s="1"/>
      <c r="D889" s="3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4.25">
      <c r="A890" s="1"/>
      <c r="B890" s="2"/>
      <c r="C890" s="1"/>
      <c r="D890" s="3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4.25">
      <c r="A891" s="1"/>
      <c r="B891" s="2"/>
      <c r="C891" s="1"/>
      <c r="D891" s="3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4.25">
      <c r="A892" s="1"/>
      <c r="B892" s="2"/>
      <c r="C892" s="1"/>
      <c r="D892" s="3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4.25">
      <c r="A893" s="1"/>
      <c r="B893" s="2"/>
      <c r="C893" s="1"/>
      <c r="D893" s="3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4.25">
      <c r="A894" s="1"/>
      <c r="B894" s="2"/>
      <c r="C894" s="1"/>
      <c r="D894" s="3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4.25">
      <c r="A895" s="1"/>
      <c r="B895" s="2"/>
      <c r="C895" s="1"/>
      <c r="D895" s="3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4.25">
      <c r="A896" s="1"/>
      <c r="B896" s="2"/>
      <c r="C896" s="1"/>
      <c r="D896" s="3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4.25">
      <c r="A897" s="1"/>
      <c r="B897" s="2"/>
      <c r="C897" s="1"/>
      <c r="D897" s="3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4.25">
      <c r="A898" s="1"/>
      <c r="B898" s="2"/>
      <c r="C898" s="1"/>
      <c r="D898" s="3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4.25">
      <c r="A899" s="1"/>
      <c r="B899" s="2"/>
      <c r="C899" s="1"/>
      <c r="D899" s="3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4.25">
      <c r="A900" s="1"/>
      <c r="B900" s="2"/>
      <c r="C900" s="1"/>
      <c r="D900" s="3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4.25">
      <c r="A901" s="1"/>
      <c r="B901" s="2"/>
      <c r="C901" s="1"/>
      <c r="D901" s="3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4.25">
      <c r="A902" s="1"/>
      <c r="B902" s="2"/>
      <c r="C902" s="1"/>
      <c r="D902" s="3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4.25">
      <c r="A903" s="1"/>
      <c r="B903" s="2"/>
      <c r="C903" s="1"/>
      <c r="D903" s="3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4.25">
      <c r="A904" s="1"/>
      <c r="B904" s="2"/>
      <c r="C904" s="1"/>
      <c r="D904" s="3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4.25">
      <c r="A905" s="1"/>
      <c r="B905" s="2"/>
      <c r="C905" s="1"/>
      <c r="D905" s="3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4.25">
      <c r="A906" s="1"/>
      <c r="B906" s="2"/>
      <c r="C906" s="1"/>
      <c r="D906" s="3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4.25">
      <c r="A907" s="1"/>
      <c r="B907" s="2"/>
      <c r="C907" s="1"/>
      <c r="D907" s="3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4.25">
      <c r="A908" s="1"/>
      <c r="B908" s="2"/>
      <c r="C908" s="1"/>
      <c r="D908" s="3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4.25">
      <c r="A909" s="1"/>
      <c r="B909" s="2"/>
      <c r="C909" s="1"/>
      <c r="D909" s="3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4.25">
      <c r="A910" s="1"/>
      <c r="B910" s="2"/>
      <c r="C910" s="1"/>
      <c r="D910" s="3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4.25">
      <c r="A911" s="1"/>
      <c r="B911" s="2"/>
      <c r="C911" s="1"/>
      <c r="D911" s="3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4.25">
      <c r="A912" s="1"/>
      <c r="B912" s="2"/>
      <c r="C912" s="1"/>
      <c r="D912" s="3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4.25">
      <c r="A913" s="1"/>
      <c r="B913" s="2"/>
      <c r="C913" s="1"/>
      <c r="D913" s="3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4.25">
      <c r="A914" s="1"/>
      <c r="B914" s="2"/>
      <c r="C914" s="1"/>
      <c r="D914" s="3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4.25">
      <c r="A915" s="1"/>
      <c r="B915" s="2"/>
      <c r="C915" s="1"/>
      <c r="D915" s="3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4.25">
      <c r="A916" s="1"/>
      <c r="B916" s="2"/>
      <c r="C916" s="1"/>
      <c r="D916" s="3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4.25">
      <c r="A917" s="1"/>
      <c r="B917" s="2"/>
      <c r="C917" s="1"/>
      <c r="D917" s="3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4.25">
      <c r="A918" s="1"/>
      <c r="B918" s="2"/>
      <c r="C918" s="1"/>
      <c r="D918" s="3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4.25">
      <c r="A919" s="1"/>
      <c r="B919" s="2"/>
      <c r="C919" s="1"/>
      <c r="D919" s="3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4.25">
      <c r="A920" s="1"/>
      <c r="B920" s="2"/>
      <c r="C920" s="1"/>
      <c r="D920" s="3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4.25">
      <c r="A921" s="1"/>
      <c r="B921" s="2"/>
      <c r="C921" s="1"/>
      <c r="D921" s="3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4.25">
      <c r="A922" s="1"/>
      <c r="B922" s="2"/>
      <c r="C922" s="1"/>
      <c r="D922" s="3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4.25">
      <c r="A923" s="1"/>
      <c r="B923" s="2"/>
      <c r="C923" s="1"/>
      <c r="D923" s="3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4.25">
      <c r="A924" s="1"/>
      <c r="B924" s="2"/>
      <c r="C924" s="1"/>
      <c r="D924" s="3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4.25">
      <c r="A925" s="1"/>
      <c r="B925" s="2"/>
      <c r="C925" s="1"/>
      <c r="D925" s="3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4.25">
      <c r="A926" s="1"/>
      <c r="B926" s="2"/>
      <c r="C926" s="1"/>
      <c r="D926" s="3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4.25">
      <c r="A927" s="1"/>
      <c r="B927" s="2"/>
      <c r="C927" s="1"/>
      <c r="D927" s="3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4.25">
      <c r="A928" s="1"/>
      <c r="B928" s="2"/>
      <c r="C928" s="1"/>
      <c r="D928" s="3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4.25">
      <c r="A929" s="1"/>
      <c r="B929" s="2"/>
      <c r="C929" s="1"/>
      <c r="D929" s="3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4.25">
      <c r="A930" s="1"/>
      <c r="B930" s="2"/>
      <c r="C930" s="1"/>
      <c r="D930" s="3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4.25">
      <c r="A931" s="1"/>
      <c r="B931" s="2"/>
      <c r="C931" s="1"/>
      <c r="D931" s="3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4.25">
      <c r="A932" s="1"/>
      <c r="B932" s="2"/>
      <c r="C932" s="1"/>
      <c r="D932" s="3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4.25">
      <c r="A933" s="1"/>
      <c r="B933" s="2"/>
      <c r="C933" s="1"/>
      <c r="D933" s="3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4.25">
      <c r="A934" s="1"/>
      <c r="B934" s="2"/>
      <c r="C934" s="1"/>
      <c r="D934" s="3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4.25">
      <c r="A935" s="1"/>
      <c r="B935" s="2"/>
      <c r="C935" s="1"/>
      <c r="D935" s="3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4.25">
      <c r="A936" s="1"/>
      <c r="B936" s="2"/>
      <c r="C936" s="1"/>
      <c r="D936" s="3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4.25">
      <c r="A937" s="1"/>
      <c r="B937" s="2"/>
      <c r="C937" s="1"/>
      <c r="D937" s="3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4.25">
      <c r="A938" s="1"/>
      <c r="B938" s="2"/>
      <c r="C938" s="1"/>
      <c r="D938" s="3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4.25">
      <c r="A939" s="1"/>
      <c r="B939" s="2"/>
      <c r="C939" s="1"/>
      <c r="D939" s="3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4.25">
      <c r="A940" s="1"/>
      <c r="B940" s="2"/>
      <c r="C940" s="1"/>
      <c r="D940" s="3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4.25">
      <c r="A941" s="1"/>
      <c r="B941" s="2"/>
      <c r="C941" s="1"/>
      <c r="D941" s="3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4.25">
      <c r="A942" s="1"/>
      <c r="B942" s="2"/>
      <c r="C942" s="1"/>
      <c r="D942" s="3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4.25">
      <c r="A943" s="1"/>
      <c r="B943" s="2"/>
      <c r="C943" s="1"/>
      <c r="D943" s="3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4.25">
      <c r="A944" s="1"/>
      <c r="B944" s="2"/>
      <c r="C944" s="1"/>
      <c r="D944" s="3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4.25">
      <c r="A945" s="1"/>
      <c r="B945" s="2"/>
      <c r="C945" s="1"/>
      <c r="D945" s="3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4.25">
      <c r="A946" s="1"/>
      <c r="B946" s="2"/>
      <c r="C946" s="1"/>
      <c r="D946" s="3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4.25">
      <c r="A947" s="1"/>
      <c r="B947" s="2"/>
      <c r="C947" s="1"/>
      <c r="D947" s="3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4.25">
      <c r="A948" s="1"/>
      <c r="B948" s="2"/>
      <c r="C948" s="1"/>
      <c r="D948" s="3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4.25">
      <c r="A949" s="1"/>
      <c r="B949" s="2"/>
      <c r="C949" s="1"/>
      <c r="D949" s="3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4.25">
      <c r="A950" s="1"/>
      <c r="B950" s="2"/>
      <c r="C950" s="1"/>
      <c r="D950" s="3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4.25">
      <c r="A951" s="1"/>
      <c r="B951" s="2"/>
      <c r="C951" s="1"/>
      <c r="D951" s="3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4.25">
      <c r="A952" s="1"/>
      <c r="B952" s="2"/>
      <c r="C952" s="1"/>
      <c r="D952" s="3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4.25">
      <c r="A953" s="1"/>
      <c r="B953" s="2"/>
      <c r="C953" s="1"/>
      <c r="D953" s="3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4.25">
      <c r="A954" s="1"/>
      <c r="B954" s="2"/>
      <c r="C954" s="1"/>
      <c r="D954" s="3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4.25">
      <c r="A955" s="1"/>
      <c r="B955" s="2"/>
      <c r="C955" s="1"/>
      <c r="D955" s="3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4.25">
      <c r="A956" s="1"/>
      <c r="B956" s="2"/>
      <c r="C956" s="1"/>
      <c r="D956" s="3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4.25">
      <c r="A957" s="1"/>
      <c r="B957" s="2"/>
      <c r="C957" s="1"/>
      <c r="D957" s="3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4.25">
      <c r="A958" s="1"/>
      <c r="B958" s="2"/>
      <c r="C958" s="1"/>
      <c r="D958" s="3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4.25">
      <c r="A959" s="1"/>
      <c r="B959" s="2"/>
      <c r="C959" s="1"/>
      <c r="D959" s="3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4.25">
      <c r="A960" s="1"/>
      <c r="B960" s="2"/>
      <c r="C960" s="1"/>
      <c r="D960" s="3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4.25">
      <c r="A961" s="1"/>
      <c r="B961" s="2"/>
      <c r="C961" s="1"/>
      <c r="D961" s="3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4.25">
      <c r="A962" s="1"/>
      <c r="B962" s="2"/>
      <c r="C962" s="1"/>
      <c r="D962" s="3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4.25">
      <c r="A963" s="1"/>
      <c r="B963" s="2"/>
      <c r="C963" s="1"/>
      <c r="D963" s="3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4.25">
      <c r="A964" s="1"/>
      <c r="B964" s="2"/>
      <c r="C964" s="1"/>
      <c r="D964" s="3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4.25">
      <c r="A965" s="1"/>
      <c r="B965" s="2"/>
      <c r="C965" s="1"/>
      <c r="D965" s="3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4.25">
      <c r="A966" s="1"/>
      <c r="B966" s="2"/>
      <c r="C966" s="1"/>
      <c r="D966" s="3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4.25">
      <c r="A967" s="1"/>
      <c r="B967" s="2"/>
      <c r="C967" s="1"/>
      <c r="D967" s="3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4.25">
      <c r="A968" s="1"/>
      <c r="B968" s="2"/>
      <c r="C968" s="1"/>
      <c r="D968" s="3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4.25">
      <c r="A969" s="1"/>
      <c r="B969" s="2"/>
      <c r="C969" s="1"/>
      <c r="D969" s="3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4.25">
      <c r="A970" s="1"/>
      <c r="B970" s="2"/>
      <c r="C970" s="1"/>
      <c r="D970" s="3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4.25">
      <c r="A971" s="1"/>
      <c r="B971" s="2"/>
      <c r="C971" s="1"/>
      <c r="D971" s="3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4.25">
      <c r="A972" s="1"/>
      <c r="B972" s="2"/>
      <c r="C972" s="1"/>
      <c r="D972" s="3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4.25">
      <c r="A973" s="1"/>
      <c r="B973" s="2"/>
      <c r="C973" s="1"/>
      <c r="D973" s="3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4.25">
      <c r="A974" s="1"/>
      <c r="B974" s="2"/>
      <c r="C974" s="1"/>
      <c r="D974" s="3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4.25">
      <c r="A975" s="1"/>
      <c r="B975" s="2"/>
      <c r="C975" s="1"/>
      <c r="D975" s="3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4.25">
      <c r="A976" s="1"/>
      <c r="B976" s="2"/>
      <c r="C976" s="1"/>
      <c r="D976" s="3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4.25">
      <c r="A977" s="1"/>
      <c r="B977" s="2"/>
      <c r="C977" s="1"/>
      <c r="D977" s="3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4.25">
      <c r="A978" s="1"/>
      <c r="B978" s="2"/>
      <c r="C978" s="1"/>
      <c r="D978" s="3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4.25">
      <c r="A979" s="1"/>
      <c r="B979" s="2"/>
      <c r="C979" s="1"/>
      <c r="D979" s="3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4.25">
      <c r="A980" s="1"/>
      <c r="B980" s="2"/>
      <c r="C980" s="1"/>
      <c r="D980" s="3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4.25">
      <c r="A981" s="1"/>
      <c r="B981" s="2"/>
      <c r="C981" s="1"/>
      <c r="D981" s="3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4.25">
      <c r="A982" s="1"/>
      <c r="B982" s="2"/>
      <c r="C982" s="1"/>
      <c r="D982" s="3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4.25">
      <c r="A983" s="1"/>
      <c r="B983" s="2"/>
      <c r="C983" s="1"/>
      <c r="D983" s="3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4.25">
      <c r="A984" s="1"/>
      <c r="B984" s="2"/>
      <c r="C984" s="1"/>
      <c r="D984" s="3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4.25">
      <c r="A985" s="1"/>
      <c r="B985" s="2"/>
      <c r="C985" s="1"/>
      <c r="D985" s="3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4.25">
      <c r="A986" s="1"/>
      <c r="B986" s="2"/>
      <c r="C986" s="1"/>
      <c r="D986" s="3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4.25">
      <c r="A987" s="1"/>
      <c r="B987" s="2"/>
      <c r="C987" s="1"/>
      <c r="D987" s="3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4.25">
      <c r="A988" s="1"/>
      <c r="B988" s="2"/>
      <c r="C988" s="1"/>
      <c r="D988" s="3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4.25">
      <c r="A989" s="1"/>
      <c r="B989" s="2"/>
      <c r="C989" s="1"/>
      <c r="D989" s="3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ht="14.25">
      <c r="A990" s="1"/>
      <c r="B990" s="2"/>
      <c r="C990" s="1"/>
      <c r="D990" s="3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ht="14.25">
      <c r="A991" s="1"/>
      <c r="B991" s="2"/>
      <c r="C991" s="1"/>
      <c r="D991" s="3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ht="14.25">
      <c r="A992" s="1"/>
      <c r="B992" s="2"/>
      <c r="C992" s="1"/>
      <c r="D992" s="3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 ht="14.25">
      <c r="A993" s="1"/>
      <c r="B993" s="2"/>
      <c r="C993" s="1"/>
      <c r="D993" s="3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 ht="14.25">
      <c r="A994" s="1"/>
      <c r="B994" s="2"/>
      <c r="C994" s="1"/>
      <c r="D994" s="3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 ht="14.25">
      <c r="A995" s="1"/>
      <c r="B995" s="2"/>
      <c r="C995" s="1"/>
      <c r="D995" s="3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 ht="14.25">
      <c r="A996" s="1"/>
      <c r="B996" s="2"/>
      <c r="C996" s="1"/>
      <c r="D996" s="3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 ht="14.25">
      <c r="A997" s="1"/>
      <c r="B997" s="2"/>
      <c r="C997" s="1"/>
      <c r="D997" s="3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 ht="14.25">
      <c r="A998" s="1"/>
      <c r="B998" s="2"/>
      <c r="C998" s="1"/>
      <c r="D998" s="3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 ht="14.25">
      <c r="A999" s="1"/>
      <c r="B999" s="2"/>
      <c r="C999" s="1"/>
      <c r="D999" s="3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 ht="14.25">
      <c r="A1000" s="1"/>
      <c r="B1000" s="2"/>
      <c r="C1000" s="1"/>
      <c r="D1000" s="3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 ht="14.25">
      <c r="A1001" s="1"/>
      <c r="B1001" s="2"/>
      <c r="C1001" s="1"/>
      <c r="D1001" s="3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 ht="14.25">
      <c r="A1002" s="1"/>
      <c r="B1002" s="2"/>
      <c r="C1002" s="1"/>
      <c r="D1002" s="3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 ht="14.25">
      <c r="A1003" s="1"/>
      <c r="B1003" s="2"/>
      <c r="C1003" s="1"/>
      <c r="D1003" s="3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 ht="14.25">
      <c r="A1004" s="1"/>
      <c r="B1004" s="2"/>
      <c r="C1004" s="1"/>
      <c r="D1004" s="3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 ht="14.25">
      <c r="A1005" s="1"/>
      <c r="B1005" s="2"/>
      <c r="C1005" s="1"/>
      <c r="D1005" s="3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 ht="14.25">
      <c r="A1006" s="1"/>
      <c r="B1006" s="2"/>
      <c r="C1006" s="1"/>
      <c r="D1006" s="3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 ht="14.25">
      <c r="A1007" s="1"/>
      <c r="B1007" s="2"/>
      <c r="C1007" s="1"/>
      <c r="D1007" s="3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 ht="14.25">
      <c r="A1008" s="1"/>
      <c r="B1008" s="2"/>
      <c r="C1008" s="1"/>
      <c r="D1008" s="3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 ht="14.25">
      <c r="A1009" s="1"/>
      <c r="B1009" s="2"/>
      <c r="C1009" s="1"/>
      <c r="D1009" s="3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 ht="14.25">
      <c r="A1010" s="1"/>
      <c r="B1010" s="2"/>
      <c r="C1010" s="1"/>
      <c r="D1010" s="3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 ht="14.25">
      <c r="A1011" s="1"/>
      <c r="B1011" s="2"/>
      <c r="C1011" s="1"/>
      <c r="D1011" s="3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 ht="14.25">
      <c r="A1012" s="1"/>
      <c r="B1012" s="2"/>
      <c r="C1012" s="1"/>
      <c r="D1012" s="3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 ht="14.25">
      <c r="A1013" s="1"/>
      <c r="B1013" s="2"/>
      <c r="C1013" s="1"/>
      <c r="D1013" s="3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 ht="14.25">
      <c r="A1014" s="1"/>
      <c r="B1014" s="2"/>
      <c r="C1014" s="1"/>
      <c r="D1014" s="3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 ht="14.25">
      <c r="A1015" s="1"/>
      <c r="B1015" s="2"/>
      <c r="C1015" s="1"/>
      <c r="D1015" s="3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 ht="14.25">
      <c r="A1016" s="1"/>
      <c r="B1016" s="2"/>
      <c r="C1016" s="1"/>
      <c r="D1016" s="3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 ht="14.25">
      <c r="A1017" s="1"/>
      <c r="B1017" s="2"/>
      <c r="C1017" s="1"/>
      <c r="D1017" s="3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 ht="14.25">
      <c r="A1018" s="1"/>
      <c r="B1018" s="2"/>
      <c r="C1018" s="1"/>
      <c r="D1018" s="3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 ht="14.25">
      <c r="A1019" s="1"/>
      <c r="B1019" s="2"/>
      <c r="C1019" s="1"/>
      <c r="D1019" s="3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 ht="14.25">
      <c r="A1020" s="1"/>
      <c r="B1020" s="2"/>
      <c r="C1020" s="1"/>
      <c r="D1020" s="3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 ht="14.25">
      <c r="A1021" s="1"/>
      <c r="B1021" s="2"/>
      <c r="C1021" s="1"/>
      <c r="D1021" s="3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 ht="14.25">
      <c r="A1022" s="1"/>
      <c r="B1022" s="2"/>
      <c r="C1022" s="1"/>
      <c r="D1022" s="3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 ht="14.25">
      <c r="A1023" s="1"/>
      <c r="B1023" s="2"/>
      <c r="C1023" s="1"/>
      <c r="D1023" s="3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 ht="14.25">
      <c r="A1024" s="1"/>
      <c r="B1024" s="2"/>
      <c r="C1024" s="1"/>
      <c r="D1024" s="3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 ht="14.25">
      <c r="A1025" s="1"/>
      <c r="B1025" s="2"/>
      <c r="C1025" s="1"/>
      <c r="D1025" s="3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 ht="14.25">
      <c r="A1026" s="1"/>
      <c r="B1026" s="2"/>
      <c r="C1026" s="1"/>
      <c r="D1026" s="3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 ht="14.25">
      <c r="A1027" s="1"/>
      <c r="B1027" s="2"/>
      <c r="C1027" s="1"/>
      <c r="D1027" s="3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 ht="14.25">
      <c r="A1028" s="1"/>
      <c r="B1028" s="2"/>
      <c r="C1028" s="1"/>
      <c r="D1028" s="3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 ht="14.25">
      <c r="A1029" s="1"/>
      <c r="B1029" s="2"/>
      <c r="C1029" s="1"/>
      <c r="D1029" s="3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 ht="14.25">
      <c r="A1030" s="1"/>
      <c r="B1030" s="2"/>
      <c r="C1030" s="1"/>
      <c r="D1030" s="3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 ht="14.25">
      <c r="A1031" s="1"/>
      <c r="B1031" s="2"/>
      <c r="C1031" s="1"/>
      <c r="D1031" s="3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 ht="14.25">
      <c r="A1032" s="1"/>
      <c r="B1032" s="2"/>
      <c r="C1032" s="1"/>
      <c r="D1032" s="3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 ht="14.25">
      <c r="A1033" s="1"/>
      <c r="B1033" s="2"/>
      <c r="C1033" s="1"/>
      <c r="D1033" s="3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 ht="14.25">
      <c r="A1034" s="1"/>
      <c r="B1034" s="2"/>
      <c r="C1034" s="1"/>
      <c r="D1034" s="3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 ht="14.25">
      <c r="A1035" s="1"/>
      <c r="B1035" s="2"/>
      <c r="C1035" s="1"/>
      <c r="D1035" s="3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 ht="14.25">
      <c r="A1036" s="1"/>
      <c r="B1036" s="2"/>
      <c r="C1036" s="1"/>
      <c r="D1036" s="3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 ht="14.25">
      <c r="A1037" s="1"/>
      <c r="B1037" s="2"/>
      <c r="C1037" s="1"/>
      <c r="D1037" s="3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 ht="14.25">
      <c r="A1038" s="1"/>
      <c r="B1038" s="2"/>
      <c r="C1038" s="1"/>
      <c r="D1038" s="3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 ht="14.25">
      <c r="A1039" s="1"/>
      <c r="B1039" s="2"/>
      <c r="C1039" s="1"/>
      <c r="D1039" s="3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 ht="14.25">
      <c r="A1040" s="1"/>
      <c r="B1040" s="2"/>
      <c r="C1040" s="1"/>
      <c r="D1040" s="3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 ht="14.25">
      <c r="A1041" s="1"/>
      <c r="B1041" s="2"/>
      <c r="C1041" s="1"/>
      <c r="D1041" s="3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 ht="14.25">
      <c r="A1042" s="1"/>
      <c r="B1042" s="2"/>
      <c r="C1042" s="1"/>
      <c r="D1042" s="3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 ht="14.25">
      <c r="A1043" s="1"/>
      <c r="B1043" s="2"/>
      <c r="C1043" s="1"/>
      <c r="D1043" s="3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 ht="14.25">
      <c r="A1044" s="1"/>
      <c r="B1044" s="2"/>
      <c r="C1044" s="1"/>
      <c r="D1044" s="3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 ht="14.25">
      <c r="A1045" s="1"/>
      <c r="B1045" s="2"/>
      <c r="C1045" s="1"/>
      <c r="D1045" s="3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 ht="14.25">
      <c r="A1046" s="1"/>
      <c r="B1046" s="2"/>
      <c r="C1046" s="1"/>
      <c r="D1046" s="3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 ht="14.25">
      <c r="A1047" s="1"/>
      <c r="B1047" s="2"/>
      <c r="C1047" s="1"/>
      <c r="D1047" s="3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 ht="14.25">
      <c r="A1048" s="1"/>
      <c r="B1048" s="2"/>
      <c r="C1048" s="1"/>
      <c r="D1048" s="3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 ht="14.25">
      <c r="A1049" s="1"/>
      <c r="B1049" s="2"/>
      <c r="C1049" s="1"/>
      <c r="D1049" s="3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 ht="14.25">
      <c r="A1050" s="1"/>
      <c r="B1050" s="2"/>
      <c r="C1050" s="1"/>
      <c r="D1050" s="3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 ht="14.25">
      <c r="A1051" s="1"/>
      <c r="B1051" s="2"/>
      <c r="C1051" s="1"/>
      <c r="D1051" s="3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 ht="14.25">
      <c r="A1052" s="1"/>
      <c r="B1052" s="2"/>
      <c r="C1052" s="1"/>
      <c r="D1052" s="3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 ht="14.25">
      <c r="A1053" s="1"/>
      <c r="B1053" s="2"/>
      <c r="C1053" s="1"/>
      <c r="D1053" s="3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 ht="14.25">
      <c r="A1054" s="1"/>
      <c r="B1054" s="2"/>
      <c r="C1054" s="1"/>
      <c r="D1054" s="3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 ht="14.25">
      <c r="A1055" s="1"/>
      <c r="B1055" s="2"/>
      <c r="C1055" s="1"/>
      <c r="D1055" s="3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 ht="14.25">
      <c r="A1056" s="1"/>
      <c r="B1056" s="2"/>
      <c r="C1056" s="1"/>
      <c r="D1056" s="3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 ht="14.25">
      <c r="A1057" s="1"/>
      <c r="B1057" s="2"/>
      <c r="C1057" s="1"/>
      <c r="D1057" s="3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 ht="14.25">
      <c r="A1058" s="1"/>
      <c r="B1058" s="2"/>
      <c r="C1058" s="1"/>
      <c r="D1058" s="3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 ht="14.25">
      <c r="A1059" s="1"/>
      <c r="B1059" s="2"/>
      <c r="C1059" s="1"/>
      <c r="D1059" s="3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 ht="14.25">
      <c r="A1060" s="1"/>
      <c r="B1060" s="2"/>
      <c r="C1060" s="1"/>
      <c r="D1060" s="3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 ht="14.25">
      <c r="A1061" s="1"/>
      <c r="B1061" s="2"/>
      <c r="C1061" s="1"/>
      <c r="D1061" s="3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 ht="14.25">
      <c r="A1062" s="1"/>
      <c r="B1062" s="2"/>
      <c r="C1062" s="1"/>
      <c r="D1062" s="3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 ht="14.25">
      <c r="A1063" s="1"/>
      <c r="B1063" s="2"/>
      <c r="C1063" s="1"/>
      <c r="D1063" s="3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 ht="14.25">
      <c r="A1064" s="1"/>
      <c r="B1064" s="2"/>
      <c r="C1064" s="1"/>
      <c r="D1064" s="3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 ht="14.25">
      <c r="A1065" s="1"/>
      <c r="B1065" s="2"/>
      <c r="C1065" s="1"/>
      <c r="D1065" s="3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 ht="14.25">
      <c r="A1066" s="1"/>
      <c r="B1066" s="2"/>
      <c r="C1066" s="1"/>
      <c r="D1066" s="3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 ht="14.25">
      <c r="A1067" s="1"/>
      <c r="B1067" s="2"/>
      <c r="C1067" s="1"/>
      <c r="D1067" s="3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 ht="14.25">
      <c r="A1068" s="1"/>
      <c r="B1068" s="2"/>
      <c r="C1068" s="1"/>
      <c r="D1068" s="3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 ht="14.25">
      <c r="A1069" s="1"/>
      <c r="B1069" s="2"/>
      <c r="C1069" s="1"/>
      <c r="D1069" s="3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 ht="14.25">
      <c r="A1070" s="1"/>
      <c r="B1070" s="2"/>
      <c r="C1070" s="1"/>
      <c r="D1070" s="3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 ht="14.25">
      <c r="A1071" s="1"/>
      <c r="B1071" s="2"/>
      <c r="C1071" s="1"/>
      <c r="D1071" s="3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 ht="14.25">
      <c r="A1072" s="1"/>
      <c r="B1072" s="2"/>
      <c r="C1072" s="1"/>
      <c r="D1072" s="3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 ht="14.25">
      <c r="A1073" s="1"/>
      <c r="B1073" s="2"/>
      <c r="C1073" s="1"/>
      <c r="D1073" s="3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 ht="14.25">
      <c r="A1074" s="1"/>
      <c r="B1074" s="2"/>
      <c r="C1074" s="1"/>
      <c r="D1074" s="3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 ht="14.25">
      <c r="A1075" s="1"/>
      <c r="B1075" s="2"/>
      <c r="C1075" s="1"/>
      <c r="D1075" s="3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 ht="14.25">
      <c r="A1076" s="1"/>
      <c r="B1076" s="2"/>
      <c r="C1076" s="1"/>
      <c r="D1076" s="3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 ht="14.25">
      <c r="A1077" s="1"/>
      <c r="B1077" s="2"/>
      <c r="C1077" s="1"/>
      <c r="D1077" s="3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 ht="14.25">
      <c r="A1078" s="1"/>
      <c r="B1078" s="2"/>
      <c r="C1078" s="1"/>
      <c r="D1078" s="3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 ht="14.25">
      <c r="A1079" s="1"/>
      <c r="B1079" s="2"/>
      <c r="C1079" s="1"/>
      <c r="D1079" s="3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 ht="14.25">
      <c r="A1080" s="1"/>
      <c r="B1080" s="2"/>
      <c r="C1080" s="1"/>
      <c r="D1080" s="3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 ht="14.25">
      <c r="A1081" s="1"/>
      <c r="B1081" s="2"/>
      <c r="C1081" s="1"/>
      <c r="D1081" s="3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 ht="14.25">
      <c r="A1082" s="1"/>
      <c r="B1082" s="2"/>
      <c r="C1082" s="1"/>
      <c r="D1082" s="3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 ht="14.25">
      <c r="A1083" s="1"/>
      <c r="B1083" s="2"/>
      <c r="C1083" s="1"/>
      <c r="D1083" s="3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 ht="14.25">
      <c r="A1084" s="1"/>
      <c r="B1084" s="2"/>
      <c r="C1084" s="1"/>
      <c r="D1084" s="3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 ht="14.25">
      <c r="A1085" s="1"/>
      <c r="B1085" s="2"/>
      <c r="C1085" s="1"/>
      <c r="D1085" s="3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 ht="14.25">
      <c r="A1086" s="1"/>
      <c r="B1086" s="2"/>
      <c r="C1086" s="1"/>
      <c r="D1086" s="3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 ht="14.25">
      <c r="A1087" s="1"/>
      <c r="B1087" s="2"/>
      <c r="C1087" s="1"/>
      <c r="D1087" s="3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 ht="14.25">
      <c r="A1088" s="1"/>
      <c r="B1088" s="2"/>
      <c r="C1088" s="1"/>
      <c r="D1088" s="3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 ht="14.25">
      <c r="A1089" s="1"/>
      <c r="B1089" s="2"/>
      <c r="C1089" s="1"/>
      <c r="D1089" s="3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 ht="14.25">
      <c r="A1090" s="1"/>
      <c r="B1090" s="2"/>
      <c r="C1090" s="1"/>
      <c r="D1090" s="3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 ht="14.25">
      <c r="A1091" s="1"/>
      <c r="B1091" s="2"/>
      <c r="C1091" s="1"/>
      <c r="D1091" s="3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 ht="14.25">
      <c r="A1092" s="1"/>
      <c r="B1092" s="2"/>
      <c r="C1092" s="1"/>
      <c r="D1092" s="3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 ht="14.25">
      <c r="A1093" s="1"/>
      <c r="B1093" s="2"/>
      <c r="C1093" s="1"/>
      <c r="D1093" s="3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 ht="14.25">
      <c r="A1094" s="1"/>
      <c r="B1094" s="2"/>
      <c r="C1094" s="1"/>
      <c r="D1094" s="3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 ht="14.25">
      <c r="A1095" s="1"/>
      <c r="B1095" s="2"/>
      <c r="C1095" s="1"/>
      <c r="D1095" s="3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 ht="14.25">
      <c r="A1096" s="1"/>
      <c r="B1096" s="2"/>
      <c r="C1096" s="1"/>
      <c r="D1096" s="3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 ht="14.25">
      <c r="A1097" s="1"/>
      <c r="B1097" s="2"/>
      <c r="C1097" s="1"/>
      <c r="D1097" s="3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 ht="14.25">
      <c r="A1098" s="1"/>
      <c r="B1098" s="2"/>
      <c r="C1098" s="1"/>
      <c r="D1098" s="3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 ht="14.25">
      <c r="A1099" s="1"/>
      <c r="B1099" s="2"/>
      <c r="C1099" s="1"/>
      <c r="D1099" s="3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 ht="14.25">
      <c r="A1100" s="1"/>
      <c r="B1100" s="2"/>
      <c r="C1100" s="1"/>
      <c r="D1100" s="3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 ht="14.25">
      <c r="A1101" s="1"/>
      <c r="B1101" s="2"/>
      <c r="C1101" s="1"/>
      <c r="D1101" s="3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 ht="14.25">
      <c r="A1102" s="1"/>
      <c r="B1102" s="2"/>
      <c r="C1102" s="1"/>
      <c r="D1102" s="3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 ht="14.25">
      <c r="A1103" s="1"/>
      <c r="B1103" s="2"/>
      <c r="C1103" s="1"/>
      <c r="D1103" s="3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 ht="14.25">
      <c r="A1104" s="1"/>
      <c r="B1104" s="2"/>
      <c r="C1104" s="1"/>
      <c r="D1104" s="3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 ht="14.25">
      <c r="A1105" s="1"/>
      <c r="B1105" s="2"/>
      <c r="C1105" s="1"/>
      <c r="D1105" s="3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 ht="14.25">
      <c r="A1106" s="1"/>
      <c r="B1106" s="2"/>
      <c r="C1106" s="1"/>
      <c r="D1106" s="3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 ht="14.25">
      <c r="A1107" s="1"/>
      <c r="B1107" s="2"/>
      <c r="C1107" s="1"/>
      <c r="D1107" s="3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 ht="14.25">
      <c r="A1108" s="1"/>
      <c r="B1108" s="2"/>
      <c r="C1108" s="1"/>
      <c r="D1108" s="3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 ht="14.25">
      <c r="A1109" s="1"/>
      <c r="B1109" s="2"/>
      <c r="C1109" s="1"/>
      <c r="D1109" s="3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 ht="14.25">
      <c r="A1110" s="1"/>
      <c r="B1110" s="2"/>
      <c r="C1110" s="1"/>
      <c r="D1110" s="3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 ht="14.25">
      <c r="A1111" s="1"/>
      <c r="B1111" s="2"/>
      <c r="C1111" s="1"/>
      <c r="D1111" s="3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 ht="14.25">
      <c r="A1112" s="1"/>
      <c r="B1112" s="2"/>
      <c r="C1112" s="1"/>
      <c r="D1112" s="3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 ht="14.25">
      <c r="A1113" s="1"/>
      <c r="B1113" s="2"/>
      <c r="C1113" s="1"/>
      <c r="D1113" s="3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 ht="14.25">
      <c r="A1114" s="1"/>
      <c r="B1114" s="2"/>
      <c r="C1114" s="1"/>
      <c r="D1114" s="3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 ht="14.25">
      <c r="A1115" s="1"/>
      <c r="B1115" s="2"/>
      <c r="C1115" s="1"/>
      <c r="D1115" s="3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 ht="14.25">
      <c r="A1116" s="1"/>
      <c r="B1116" s="2"/>
      <c r="C1116" s="1"/>
      <c r="D1116" s="3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 ht="14.25">
      <c r="A1117" s="1"/>
      <c r="B1117" s="2"/>
      <c r="C1117" s="1"/>
      <c r="D1117" s="3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 ht="14.25">
      <c r="A1118" s="1"/>
      <c r="B1118" s="2"/>
      <c r="C1118" s="1"/>
      <c r="D1118" s="3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 ht="14.25">
      <c r="A1119" s="1"/>
      <c r="B1119" s="2"/>
      <c r="C1119" s="1"/>
      <c r="D1119" s="3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 ht="14.25">
      <c r="A1120" s="1"/>
      <c r="B1120" s="2"/>
      <c r="C1120" s="1"/>
      <c r="D1120" s="3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 ht="14.25">
      <c r="A1121" s="1"/>
      <c r="B1121" s="2"/>
      <c r="C1121" s="1"/>
      <c r="D1121" s="3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 ht="14.25">
      <c r="A1122" s="1"/>
      <c r="B1122" s="2"/>
      <c r="C1122" s="1"/>
      <c r="D1122" s="3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 ht="14.25">
      <c r="A1123" s="1"/>
      <c r="B1123" s="2"/>
      <c r="C1123" s="1"/>
      <c r="D1123" s="3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 ht="14.25">
      <c r="A1124" s="1"/>
      <c r="B1124" s="2"/>
      <c r="C1124" s="1"/>
      <c r="D1124" s="3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 ht="14.25">
      <c r="A1125" s="1"/>
      <c r="B1125" s="2"/>
      <c r="C1125" s="1"/>
      <c r="D1125" s="3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 ht="14.25">
      <c r="A1126" s="1"/>
      <c r="B1126" s="2"/>
      <c r="C1126" s="1"/>
      <c r="D1126" s="3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 ht="14.25">
      <c r="A1127" s="1"/>
      <c r="B1127" s="2"/>
      <c r="C1127" s="1"/>
      <c r="D1127" s="3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 ht="14.25">
      <c r="A1128" s="1"/>
      <c r="B1128" s="2"/>
      <c r="C1128" s="1"/>
      <c r="D1128" s="3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 ht="14.25">
      <c r="A1129" s="1"/>
      <c r="B1129" s="2"/>
      <c r="C1129" s="1"/>
      <c r="D1129" s="3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 ht="14.25">
      <c r="A1130" s="1"/>
      <c r="B1130" s="2"/>
      <c r="C1130" s="1"/>
      <c r="D1130" s="3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 ht="14.25">
      <c r="A1131" s="1"/>
      <c r="B1131" s="2"/>
      <c r="C1131" s="1"/>
      <c r="D1131" s="3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 ht="14.25">
      <c r="A1132" s="1"/>
      <c r="B1132" s="2"/>
      <c r="C1132" s="1"/>
      <c r="D1132" s="3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 ht="14.25">
      <c r="A1133" s="1"/>
      <c r="B1133" s="2"/>
      <c r="C1133" s="1"/>
      <c r="D1133" s="3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 ht="14.25">
      <c r="A1134" s="1"/>
      <c r="B1134" s="2"/>
      <c r="C1134" s="1"/>
      <c r="D1134" s="3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 ht="14.25">
      <c r="A1135" s="1"/>
      <c r="B1135" s="2"/>
      <c r="C1135" s="1"/>
      <c r="D1135" s="3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 ht="14.25">
      <c r="A1136" s="1"/>
      <c r="B1136" s="2"/>
      <c r="C1136" s="1"/>
      <c r="D1136" s="3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 ht="14.25">
      <c r="A1137" s="1"/>
      <c r="B1137" s="2"/>
      <c r="C1137" s="1"/>
      <c r="D1137" s="3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 ht="14.25">
      <c r="A1138" s="1"/>
      <c r="B1138" s="2"/>
      <c r="C1138" s="1"/>
      <c r="D1138" s="3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 ht="14.25">
      <c r="A1139" s="1"/>
      <c r="B1139" s="2"/>
      <c r="C1139" s="1"/>
      <c r="D1139" s="3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 ht="14.25">
      <c r="A1140" s="1"/>
      <c r="B1140" s="2"/>
      <c r="C1140" s="1"/>
      <c r="D1140" s="3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 ht="14.25">
      <c r="A1141" s="1"/>
      <c r="B1141" s="2"/>
      <c r="C1141" s="1"/>
      <c r="D1141" s="3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 ht="14.25">
      <c r="A1142" s="1"/>
      <c r="B1142" s="2"/>
      <c r="C1142" s="1"/>
      <c r="D1142" s="3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 ht="14.25">
      <c r="A1143" s="1"/>
      <c r="B1143" s="2"/>
      <c r="C1143" s="1"/>
      <c r="D1143" s="3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 ht="14.25">
      <c r="A1144" s="1"/>
      <c r="B1144" s="2"/>
      <c r="C1144" s="1"/>
      <c r="D1144" s="3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 ht="14.25">
      <c r="A1145" s="1"/>
      <c r="B1145" s="2"/>
      <c r="C1145" s="1"/>
      <c r="D1145" s="3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 ht="14.25">
      <c r="A1146" s="1"/>
      <c r="B1146" s="2"/>
      <c r="C1146" s="1"/>
      <c r="D1146" s="3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 ht="14.25">
      <c r="A1147" s="1"/>
      <c r="B1147" s="2"/>
      <c r="C1147" s="1"/>
      <c r="D1147" s="3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 ht="14.25">
      <c r="A1148" s="1"/>
      <c r="B1148" s="2"/>
      <c r="C1148" s="1"/>
      <c r="D1148" s="3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 ht="14.25">
      <c r="A1149" s="1"/>
      <c r="B1149" s="2"/>
      <c r="C1149" s="1"/>
      <c r="D1149" s="3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 ht="14.25">
      <c r="A1150" s="1"/>
      <c r="B1150" s="2"/>
      <c r="C1150" s="1"/>
      <c r="D1150" s="3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 ht="14.25">
      <c r="A1151" s="1"/>
      <c r="B1151" s="2"/>
      <c r="C1151" s="1"/>
      <c r="D1151" s="3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 ht="14.25">
      <c r="A1152" s="1"/>
      <c r="B1152" s="2"/>
      <c r="C1152" s="1"/>
      <c r="D1152" s="3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 ht="14.25">
      <c r="A1153" s="1"/>
      <c r="B1153" s="2"/>
      <c r="C1153" s="1"/>
      <c r="D1153" s="3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 ht="14.25">
      <c r="A1154" s="1"/>
      <c r="B1154" s="2"/>
      <c r="C1154" s="1"/>
      <c r="D1154" s="3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 ht="14.25">
      <c r="A1155" s="1"/>
      <c r="B1155" s="2"/>
      <c r="C1155" s="1"/>
      <c r="D1155" s="3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 ht="14.25">
      <c r="A1156" s="1"/>
      <c r="B1156" s="2"/>
      <c r="C1156" s="1"/>
      <c r="D1156" s="3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 ht="14.25">
      <c r="A1157" s="1"/>
      <c r="B1157" s="2"/>
      <c r="C1157" s="1"/>
      <c r="D1157" s="3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 ht="14.25">
      <c r="A1158" s="1"/>
      <c r="B1158" s="2"/>
      <c r="C1158" s="1"/>
      <c r="D1158" s="3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 ht="14.25">
      <c r="A1159" s="1"/>
      <c r="B1159" s="2"/>
      <c r="C1159" s="1"/>
      <c r="D1159" s="3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 ht="14.25">
      <c r="A1160" s="1"/>
      <c r="B1160" s="2"/>
      <c r="C1160" s="1"/>
      <c r="D1160" s="3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 ht="14.25">
      <c r="A1161" s="1"/>
      <c r="B1161" s="2"/>
      <c r="C1161" s="1"/>
      <c r="D1161" s="3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 ht="14.25">
      <c r="A1162" s="1"/>
      <c r="B1162" s="2"/>
      <c r="C1162" s="1"/>
      <c r="D1162" s="3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 ht="14.25">
      <c r="A1163" s="1"/>
      <c r="B1163" s="2"/>
      <c r="C1163" s="1"/>
      <c r="D1163" s="3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 ht="14.25">
      <c r="A1164" s="1"/>
      <c r="B1164" s="2"/>
      <c r="C1164" s="1"/>
      <c r="D1164" s="3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 ht="14.25">
      <c r="A1165" s="1"/>
      <c r="B1165" s="2"/>
      <c r="C1165" s="1"/>
      <c r="D1165" s="3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 ht="14.25">
      <c r="A1166" s="1"/>
      <c r="B1166" s="2"/>
      <c r="C1166" s="1"/>
      <c r="D1166" s="3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 ht="14.25">
      <c r="A1167" s="1"/>
      <c r="B1167" s="2"/>
      <c r="C1167" s="1"/>
      <c r="D1167" s="3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 ht="14.25">
      <c r="A1168" s="1"/>
      <c r="B1168" s="2"/>
      <c r="C1168" s="1"/>
      <c r="D1168" s="3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 ht="14.25">
      <c r="A1169" s="1"/>
      <c r="B1169" s="2"/>
      <c r="C1169" s="1"/>
      <c r="D1169" s="3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 ht="14.25">
      <c r="A1170" s="1"/>
      <c r="B1170" s="2"/>
      <c r="C1170" s="1"/>
      <c r="D1170" s="3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 ht="14.25">
      <c r="A1171" s="1"/>
      <c r="B1171" s="2"/>
      <c r="C1171" s="1"/>
      <c r="D1171" s="3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 ht="14.25">
      <c r="A1172" s="1"/>
      <c r="B1172" s="2"/>
      <c r="C1172" s="1"/>
      <c r="D1172" s="3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 ht="14.25">
      <c r="A1173" s="1"/>
      <c r="B1173" s="2"/>
      <c r="C1173" s="1"/>
      <c r="D1173" s="3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 ht="14.25">
      <c r="A1174" s="1"/>
      <c r="B1174" s="2"/>
      <c r="C1174" s="1"/>
      <c r="D1174" s="3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 ht="14.25">
      <c r="A1175" s="1"/>
      <c r="B1175" s="2"/>
      <c r="C1175" s="1"/>
      <c r="D1175" s="3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 ht="14.25">
      <c r="A1176" s="1"/>
      <c r="B1176" s="2"/>
      <c r="C1176" s="1"/>
      <c r="D1176" s="3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 ht="14.25">
      <c r="A1177" s="1"/>
      <c r="B1177" s="2"/>
      <c r="C1177" s="1"/>
      <c r="D1177" s="3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 ht="14.25">
      <c r="A1178" s="1"/>
      <c r="B1178" s="2"/>
      <c r="C1178" s="1"/>
      <c r="D1178" s="3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 ht="14.25">
      <c r="A1179" s="1"/>
      <c r="B1179" s="2"/>
      <c r="C1179" s="1"/>
      <c r="D1179" s="3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 ht="14.25">
      <c r="A1180" s="1"/>
      <c r="B1180" s="2"/>
      <c r="C1180" s="1"/>
      <c r="D1180" s="3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 ht="14.25">
      <c r="A1181" s="1"/>
      <c r="B1181" s="2"/>
      <c r="C1181" s="1"/>
      <c r="D1181" s="3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 ht="14.25">
      <c r="A1182" s="1"/>
      <c r="B1182" s="2"/>
      <c r="C1182" s="1"/>
      <c r="D1182" s="3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 ht="14.25">
      <c r="A1183" s="1"/>
      <c r="B1183" s="2"/>
      <c r="C1183" s="1"/>
      <c r="D1183" s="3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 ht="14.25">
      <c r="A1184" s="1"/>
      <c r="B1184" s="2"/>
      <c r="C1184" s="1"/>
      <c r="D1184" s="3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 ht="14.25">
      <c r="A1185" s="1"/>
      <c r="B1185" s="2"/>
      <c r="C1185" s="1"/>
      <c r="D1185" s="3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 ht="14.25">
      <c r="A1186" s="1"/>
      <c r="B1186" s="2"/>
      <c r="C1186" s="1"/>
      <c r="D1186" s="3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 ht="14.25">
      <c r="A1187" s="1"/>
      <c r="B1187" s="2"/>
      <c r="C1187" s="1"/>
      <c r="D1187" s="3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 ht="14.25">
      <c r="A1188" s="1"/>
      <c r="B1188" s="2"/>
      <c r="C1188" s="1"/>
      <c r="D1188" s="3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 ht="14.25">
      <c r="A1189" s="1"/>
      <c r="B1189" s="2"/>
      <c r="C1189" s="1"/>
      <c r="D1189" s="3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 ht="14.25">
      <c r="A1190" s="1"/>
      <c r="B1190" s="2"/>
      <c r="C1190" s="1"/>
      <c r="D1190" s="3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 ht="14.25">
      <c r="A1191" s="1"/>
      <c r="B1191" s="2"/>
      <c r="C1191" s="1"/>
      <c r="D1191" s="3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 ht="14.25">
      <c r="A1192" s="1"/>
      <c r="B1192" s="2"/>
      <c r="C1192" s="1"/>
      <c r="D1192" s="3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 ht="14.25">
      <c r="A1193" s="1"/>
      <c r="B1193" s="2"/>
      <c r="C1193" s="1"/>
      <c r="D1193" s="3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 ht="14.25">
      <c r="A1194" s="1"/>
      <c r="B1194" s="2"/>
      <c r="C1194" s="1"/>
      <c r="D1194" s="3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 ht="14.25">
      <c r="A1195" s="1"/>
      <c r="B1195" s="2"/>
      <c r="C1195" s="1"/>
      <c r="D1195" s="3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 ht="14.25">
      <c r="A1196" s="1"/>
      <c r="B1196" s="2"/>
      <c r="C1196" s="1"/>
      <c r="D1196" s="3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 ht="14.25">
      <c r="A1197" s="1"/>
      <c r="B1197" s="2"/>
      <c r="C1197" s="1"/>
      <c r="D1197" s="3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 ht="14.25">
      <c r="A1198" s="1"/>
      <c r="B1198" s="2"/>
      <c r="C1198" s="1"/>
      <c r="D1198" s="3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 ht="14.25">
      <c r="A1199" s="1"/>
      <c r="B1199" s="2"/>
      <c r="C1199" s="1"/>
      <c r="D1199" s="3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 ht="14.25">
      <c r="A1200" s="1"/>
      <c r="B1200" s="2"/>
      <c r="C1200" s="1"/>
      <c r="D1200" s="3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 ht="14.25">
      <c r="A1201" s="1"/>
      <c r="B1201" s="2"/>
      <c r="C1201" s="1"/>
      <c r="D1201" s="3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 ht="14.25">
      <c r="A1202" s="1"/>
      <c r="B1202" s="2"/>
      <c r="C1202" s="1"/>
      <c r="D1202" s="3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 ht="14.25">
      <c r="A1203" s="1"/>
      <c r="B1203" s="2"/>
      <c r="C1203" s="1"/>
      <c r="D1203" s="3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 ht="14.25">
      <c r="A1204" s="1"/>
      <c r="B1204" s="2"/>
      <c r="C1204" s="1"/>
      <c r="D1204" s="3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 ht="14.25">
      <c r="A1205" s="1"/>
      <c r="B1205" s="2"/>
      <c r="C1205" s="1"/>
      <c r="D1205" s="3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 ht="14.25">
      <c r="A1206" s="1"/>
      <c r="B1206" s="2"/>
      <c r="C1206" s="1"/>
      <c r="D1206" s="3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 ht="14.25">
      <c r="A1207" s="1"/>
      <c r="B1207" s="2"/>
      <c r="C1207" s="1"/>
      <c r="D1207" s="3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 ht="14.25">
      <c r="A1208" s="1"/>
      <c r="B1208" s="2"/>
      <c r="C1208" s="1"/>
      <c r="D1208" s="3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 ht="14.25">
      <c r="A1209" s="1"/>
      <c r="B1209" s="2"/>
      <c r="C1209" s="1"/>
      <c r="D1209" s="3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 ht="14.25">
      <c r="A1210" s="1"/>
      <c r="B1210" s="2"/>
      <c r="C1210" s="1"/>
      <c r="D1210" s="3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 ht="14.25">
      <c r="A1211" s="1"/>
      <c r="B1211" s="2"/>
      <c r="C1211" s="1"/>
      <c r="D1211" s="3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 ht="14.25">
      <c r="A1212" s="1"/>
      <c r="B1212" s="2"/>
      <c r="C1212" s="1"/>
      <c r="D1212" s="3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 ht="14.25">
      <c r="A1213" s="1"/>
      <c r="B1213" s="2"/>
      <c r="C1213" s="1"/>
      <c r="D1213" s="3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 ht="14.25">
      <c r="A1214" s="1"/>
      <c r="B1214" s="2"/>
      <c r="C1214" s="1"/>
      <c r="D1214" s="3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 ht="14.25">
      <c r="A1215" s="1"/>
      <c r="B1215" s="2"/>
      <c r="C1215" s="1"/>
      <c r="D1215" s="3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 ht="14.25">
      <c r="A1216" s="1"/>
      <c r="B1216" s="2"/>
      <c r="C1216" s="1"/>
      <c r="D1216" s="3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 ht="14.25">
      <c r="A1217" s="1"/>
      <c r="B1217" s="2"/>
      <c r="C1217" s="1"/>
      <c r="D1217" s="3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 ht="14.25">
      <c r="A1218" s="1"/>
      <c r="B1218" s="2"/>
      <c r="C1218" s="1"/>
      <c r="D1218" s="3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 ht="14.25">
      <c r="A1219" s="1"/>
      <c r="B1219" s="2"/>
      <c r="C1219" s="1"/>
      <c r="D1219" s="3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 ht="14.25">
      <c r="A1220" s="1"/>
      <c r="B1220" s="2"/>
      <c r="C1220" s="1"/>
      <c r="D1220" s="3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 ht="14.25">
      <c r="A1221" s="1"/>
      <c r="B1221" s="2"/>
      <c r="C1221" s="1"/>
      <c r="D1221" s="3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 ht="14.25">
      <c r="A1222" s="1"/>
      <c r="B1222" s="2"/>
      <c r="C1222" s="1"/>
      <c r="D1222" s="3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 ht="14.25">
      <c r="A1223" s="1"/>
      <c r="B1223" s="2"/>
      <c r="C1223" s="1"/>
      <c r="D1223" s="3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 ht="14.25">
      <c r="A1224" s="1"/>
      <c r="B1224" s="2"/>
      <c r="C1224" s="1"/>
      <c r="D1224" s="3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 ht="14.25">
      <c r="A1225" s="1"/>
      <c r="B1225" s="2"/>
      <c r="C1225" s="1"/>
      <c r="D1225" s="3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 ht="14.25">
      <c r="A1226" s="1"/>
      <c r="B1226" s="2"/>
      <c r="C1226" s="1"/>
      <c r="D1226" s="3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 ht="14.25">
      <c r="A1227" s="1"/>
      <c r="B1227" s="2"/>
      <c r="C1227" s="1"/>
      <c r="D1227" s="3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 ht="14.25">
      <c r="A1228" s="1"/>
      <c r="B1228" s="2"/>
      <c r="C1228" s="1"/>
      <c r="D1228" s="3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 ht="14.25">
      <c r="A1229" s="1"/>
      <c r="B1229" s="2"/>
      <c r="C1229" s="1"/>
      <c r="D1229" s="3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 ht="14.25">
      <c r="A1230" s="1"/>
      <c r="B1230" s="2"/>
      <c r="C1230" s="1"/>
      <c r="D1230" s="3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 ht="14.25">
      <c r="A1231" s="1"/>
      <c r="B1231" s="2"/>
      <c r="C1231" s="1"/>
      <c r="D1231" s="3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 ht="14.25">
      <c r="A1232" s="1"/>
      <c r="B1232" s="2"/>
      <c r="C1232" s="1"/>
      <c r="D1232" s="3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 ht="14.25">
      <c r="A1233" s="1"/>
      <c r="B1233" s="2"/>
      <c r="C1233" s="1"/>
      <c r="D1233" s="3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 ht="14.25">
      <c r="A1234" s="1"/>
      <c r="B1234" s="2"/>
      <c r="C1234" s="1"/>
      <c r="D1234" s="3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 ht="14.25">
      <c r="A1235" s="1"/>
      <c r="B1235" s="2"/>
      <c r="C1235" s="1"/>
      <c r="D1235" s="3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 ht="14.25">
      <c r="A1236" s="1"/>
      <c r="B1236" s="2"/>
      <c r="C1236" s="1"/>
      <c r="D1236" s="3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 ht="14.25">
      <c r="A1237" s="1"/>
      <c r="B1237" s="2"/>
      <c r="C1237" s="1"/>
      <c r="D1237" s="3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 ht="14.25">
      <c r="A1238" s="1"/>
      <c r="B1238" s="2"/>
      <c r="C1238" s="1"/>
      <c r="D1238" s="3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 ht="14.25">
      <c r="A1239" s="1"/>
      <c r="B1239" s="2"/>
      <c r="C1239" s="1"/>
      <c r="D1239" s="3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 ht="14.25">
      <c r="A1240" s="1"/>
      <c r="B1240" s="2"/>
      <c r="C1240" s="1"/>
      <c r="D1240" s="3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 ht="14.25">
      <c r="A1241" s="1"/>
      <c r="B1241" s="2"/>
      <c r="C1241" s="1"/>
      <c r="D1241" s="3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 ht="14.25">
      <c r="A1242" s="1"/>
      <c r="B1242" s="2"/>
      <c r="C1242" s="1"/>
      <c r="D1242" s="3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 ht="14.25">
      <c r="A1243" s="1"/>
      <c r="B1243" s="2"/>
      <c r="C1243" s="1"/>
      <c r="D1243" s="3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 ht="14.25">
      <c r="A1244" s="1"/>
      <c r="B1244" s="2"/>
      <c r="C1244" s="1"/>
      <c r="D1244" s="3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 ht="14.25">
      <c r="A1245" s="1"/>
      <c r="B1245" s="2"/>
      <c r="C1245" s="1"/>
      <c r="D1245" s="3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 ht="14.25">
      <c r="A1246" s="1"/>
      <c r="B1246" s="2"/>
      <c r="C1246" s="1"/>
      <c r="D1246" s="3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 ht="14.25">
      <c r="A1247" s="1"/>
      <c r="B1247" s="2"/>
      <c r="C1247" s="1"/>
      <c r="D1247" s="3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 ht="14.25">
      <c r="A1248" s="1"/>
      <c r="B1248" s="2"/>
      <c r="C1248" s="1"/>
      <c r="D1248" s="3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 ht="14.25">
      <c r="A1249" s="1"/>
      <c r="B1249" s="2"/>
      <c r="C1249" s="1"/>
      <c r="D1249" s="3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 ht="14.25">
      <c r="A1250" s="1"/>
      <c r="B1250" s="2"/>
      <c r="C1250" s="1"/>
      <c r="D1250" s="3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 ht="14.25">
      <c r="A1251" s="1"/>
      <c r="B1251" s="2"/>
      <c r="C1251" s="1"/>
      <c r="D1251" s="3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 ht="14.25">
      <c r="A1252" s="1"/>
      <c r="B1252" s="2"/>
      <c r="C1252" s="1"/>
      <c r="D1252" s="3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 ht="14.25">
      <c r="A1253" s="1"/>
      <c r="B1253" s="2"/>
      <c r="C1253" s="1"/>
      <c r="D1253" s="3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 ht="14.25">
      <c r="A1254" s="1"/>
      <c r="B1254" s="2"/>
      <c r="C1254" s="1"/>
      <c r="D1254" s="3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 ht="14.25">
      <c r="A1255" s="1"/>
      <c r="B1255" s="2"/>
      <c r="C1255" s="1"/>
      <c r="D1255" s="3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 ht="14.25">
      <c r="A1256" s="1"/>
      <c r="B1256" s="2"/>
      <c r="C1256" s="1"/>
      <c r="D1256" s="3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 ht="14.25">
      <c r="A1257" s="1"/>
      <c r="B1257" s="2"/>
      <c r="C1257" s="1"/>
      <c r="D1257" s="3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 ht="14.25">
      <c r="A1258" s="1"/>
      <c r="B1258" s="2"/>
      <c r="C1258" s="1"/>
      <c r="D1258" s="3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 ht="14.25">
      <c r="A1259" s="1"/>
      <c r="B1259" s="2"/>
      <c r="C1259" s="1"/>
      <c r="D1259" s="3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 ht="14.25">
      <c r="A1260" s="1"/>
      <c r="B1260" s="2"/>
      <c r="C1260" s="1"/>
      <c r="D1260" s="3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 ht="14.25">
      <c r="A1261" s="1"/>
      <c r="B1261" s="2"/>
      <c r="C1261" s="1"/>
      <c r="D1261" s="3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 ht="14.25">
      <c r="A1262" s="1"/>
      <c r="B1262" s="2"/>
      <c r="C1262" s="1"/>
      <c r="D1262" s="3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 ht="14.25">
      <c r="A1263" s="1"/>
      <c r="B1263" s="2"/>
      <c r="C1263" s="1"/>
      <c r="D1263" s="3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 ht="14.25">
      <c r="A1264" s="1"/>
      <c r="B1264" s="2"/>
      <c r="C1264" s="1"/>
      <c r="D1264" s="3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 ht="14.25">
      <c r="A1265" s="1"/>
      <c r="B1265" s="2"/>
      <c r="C1265" s="1"/>
      <c r="D1265" s="3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 ht="14.25">
      <c r="A1266" s="1"/>
      <c r="B1266" s="2"/>
      <c r="C1266" s="1"/>
      <c r="D1266" s="3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 ht="14.25">
      <c r="A1267" s="1"/>
      <c r="B1267" s="2"/>
      <c r="C1267" s="1"/>
      <c r="D1267" s="3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 ht="14.25">
      <c r="A1268" s="1"/>
      <c r="B1268" s="2"/>
      <c r="C1268" s="1"/>
      <c r="D1268" s="3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 ht="14.25">
      <c r="A1269" s="1"/>
      <c r="B1269" s="2"/>
      <c r="C1269" s="1"/>
      <c r="D1269" s="3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 ht="14.25">
      <c r="A1270" s="1"/>
      <c r="B1270" s="2"/>
      <c r="C1270" s="1"/>
      <c r="D1270" s="3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 ht="14.25">
      <c r="A1271" s="1"/>
      <c r="B1271" s="2"/>
      <c r="C1271" s="1"/>
      <c r="D1271" s="3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 ht="14.25">
      <c r="A1272" s="1"/>
      <c r="B1272" s="2"/>
      <c r="C1272" s="1"/>
      <c r="D1272" s="3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 ht="14.25">
      <c r="A1273" s="1"/>
      <c r="B1273" s="2"/>
      <c r="C1273" s="1"/>
      <c r="D1273" s="3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 ht="14.25">
      <c r="A1274" s="1"/>
      <c r="B1274" s="2"/>
      <c r="C1274" s="1"/>
      <c r="D1274" s="3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 ht="14.25">
      <c r="A1275" s="1"/>
      <c r="B1275" s="2"/>
      <c r="C1275" s="1"/>
      <c r="D1275" s="3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 ht="14.25">
      <c r="A1276" s="1"/>
      <c r="B1276" s="2"/>
      <c r="C1276" s="1"/>
      <c r="D1276" s="3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 ht="14.25">
      <c r="A1277" s="1"/>
      <c r="B1277" s="2"/>
      <c r="C1277" s="1"/>
      <c r="D1277" s="3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 ht="14.25">
      <c r="A1278" s="1"/>
      <c r="B1278" s="2"/>
      <c r="C1278" s="1"/>
      <c r="D1278" s="3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 ht="14.25">
      <c r="A1279" s="1"/>
      <c r="B1279" s="2"/>
      <c r="C1279" s="1"/>
      <c r="D1279" s="3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 ht="14.25">
      <c r="A1280" s="1"/>
      <c r="B1280" s="2"/>
      <c r="C1280" s="1"/>
      <c r="D1280" s="3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 ht="14.25">
      <c r="A1281" s="1"/>
      <c r="B1281" s="2"/>
      <c r="C1281" s="1"/>
      <c r="D1281" s="3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 ht="14.25">
      <c r="A1282" s="1"/>
      <c r="B1282" s="2"/>
      <c r="C1282" s="1"/>
      <c r="D1282" s="3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 ht="14.25">
      <c r="A1283" s="1"/>
      <c r="B1283" s="2"/>
      <c r="C1283" s="1"/>
      <c r="D1283" s="3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 ht="14.25">
      <c r="A1284" s="1"/>
      <c r="B1284" s="2"/>
      <c r="C1284" s="1"/>
      <c r="D1284" s="3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 ht="14.25">
      <c r="A1285" s="1"/>
      <c r="B1285" s="2"/>
      <c r="C1285" s="1"/>
      <c r="D1285" s="3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 ht="14.25">
      <c r="A1286" s="1"/>
      <c r="B1286" s="2"/>
      <c r="C1286" s="1"/>
      <c r="D1286" s="3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 ht="14.25">
      <c r="A1287" s="1"/>
      <c r="B1287" s="2"/>
      <c r="C1287" s="1"/>
      <c r="D1287" s="3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 ht="14.25">
      <c r="A1288" s="1"/>
      <c r="B1288" s="2"/>
      <c r="C1288" s="1"/>
      <c r="D1288" s="3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 ht="14.25">
      <c r="A1289" s="1"/>
      <c r="B1289" s="2"/>
      <c r="C1289" s="1"/>
      <c r="D1289" s="3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 ht="14.25">
      <c r="A1290" s="1"/>
      <c r="B1290" s="2"/>
      <c r="C1290" s="1"/>
      <c r="D1290" s="3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 ht="14.25">
      <c r="A1291" s="1"/>
      <c r="B1291" s="2"/>
      <c r="C1291" s="1"/>
      <c r="D1291" s="3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 ht="14.25">
      <c r="A1292" s="1"/>
      <c r="B1292" s="2"/>
      <c r="C1292" s="1"/>
      <c r="D1292" s="3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 ht="14.25">
      <c r="A1293" s="1"/>
      <c r="B1293" s="2"/>
      <c r="C1293" s="1"/>
      <c r="D1293" s="3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 ht="14.25">
      <c r="A1294" s="1"/>
      <c r="B1294" s="2"/>
      <c r="C1294" s="1"/>
      <c r="D1294" s="3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 ht="14.25">
      <c r="A1295" s="1"/>
      <c r="B1295" s="2"/>
      <c r="C1295" s="1"/>
      <c r="D1295" s="3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 ht="14.25">
      <c r="A1296" s="1"/>
      <c r="B1296" s="2"/>
      <c r="C1296" s="1"/>
      <c r="D1296" s="3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 ht="14.25">
      <c r="A1297" s="1"/>
      <c r="B1297" s="2"/>
      <c r="C1297" s="1"/>
      <c r="D1297" s="3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 ht="14.25">
      <c r="A1298" s="1"/>
      <c r="B1298" s="2"/>
      <c r="C1298" s="1"/>
      <c r="D1298" s="3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 ht="14.25">
      <c r="A1299" s="1"/>
      <c r="B1299" s="2"/>
      <c r="C1299" s="1"/>
      <c r="D1299" s="3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 ht="14.25">
      <c r="A1300" s="1"/>
      <c r="B1300" s="2"/>
      <c r="C1300" s="1"/>
      <c r="D1300" s="3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 ht="14.25">
      <c r="A1301" s="1"/>
      <c r="B1301" s="2"/>
      <c r="C1301" s="1"/>
      <c r="D1301" s="3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 ht="14.25">
      <c r="A1302" s="1"/>
      <c r="B1302" s="2"/>
      <c r="C1302" s="1"/>
      <c r="D1302" s="3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 ht="14.25">
      <c r="A1303" s="1"/>
      <c r="B1303" s="2"/>
      <c r="C1303" s="1"/>
      <c r="D1303" s="3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 ht="14.25">
      <c r="A1304" s="1"/>
      <c r="B1304" s="2"/>
      <c r="C1304" s="1"/>
      <c r="D1304" s="3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 ht="14.25">
      <c r="A1305" s="1"/>
      <c r="B1305" s="2"/>
      <c r="C1305" s="1"/>
      <c r="D1305" s="3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 ht="14.25">
      <c r="A1306" s="1"/>
      <c r="B1306" s="2"/>
      <c r="C1306" s="1"/>
      <c r="D1306" s="3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 ht="14.25">
      <c r="A1307" s="1"/>
      <c r="B1307" s="2"/>
      <c r="C1307" s="1"/>
      <c r="D1307" s="3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 ht="14.25">
      <c r="A1308" s="1"/>
      <c r="B1308" s="2"/>
      <c r="C1308" s="1"/>
      <c r="D1308" s="3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 ht="14.25">
      <c r="A1309" s="1"/>
      <c r="B1309" s="2"/>
      <c r="C1309" s="1"/>
      <c r="D1309" s="3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 ht="14.25">
      <c r="A1310" s="1"/>
      <c r="B1310" s="2"/>
      <c r="C1310" s="1"/>
      <c r="D1310" s="3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 ht="14.25">
      <c r="A1311" s="1"/>
      <c r="B1311" s="2"/>
      <c r="C1311" s="1"/>
      <c r="D1311" s="3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 ht="14.25">
      <c r="A1312" s="1"/>
      <c r="B1312" s="2"/>
      <c r="C1312" s="1"/>
      <c r="D1312" s="3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 ht="14.25">
      <c r="A1313" s="1"/>
      <c r="B1313" s="2"/>
      <c r="C1313" s="1"/>
      <c r="D1313" s="3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 ht="14.25">
      <c r="A1314" s="1"/>
      <c r="B1314" s="2"/>
      <c r="C1314" s="1"/>
      <c r="D1314" s="3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 ht="14.25">
      <c r="A1315" s="1"/>
      <c r="B1315" s="2"/>
      <c r="C1315" s="1"/>
      <c r="D1315" s="3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 ht="14.25">
      <c r="A1316" s="1"/>
      <c r="B1316" s="2"/>
      <c r="C1316" s="1"/>
      <c r="D1316" s="3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 ht="14.25">
      <c r="A1317" s="1"/>
      <c r="B1317" s="2"/>
      <c r="C1317" s="1"/>
      <c r="D1317" s="3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 ht="14.25">
      <c r="A1318" s="1"/>
      <c r="B1318" s="2"/>
      <c r="C1318" s="1"/>
      <c r="D1318" s="3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 ht="14.25">
      <c r="A1319" s="1"/>
      <c r="B1319" s="2"/>
      <c r="C1319" s="1"/>
      <c r="D1319" s="3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 ht="14.25">
      <c r="A1320" s="1"/>
      <c r="B1320" s="2"/>
      <c r="C1320" s="1"/>
      <c r="D1320" s="3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 ht="14.25">
      <c r="A1321" s="1"/>
      <c r="B1321" s="2"/>
      <c r="C1321" s="1"/>
      <c r="D1321" s="3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 ht="14.25">
      <c r="A1322" s="1"/>
      <c r="B1322" s="2"/>
      <c r="C1322" s="1"/>
      <c r="D1322" s="3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 ht="14.25">
      <c r="A1323" s="1"/>
      <c r="B1323" s="2"/>
      <c r="C1323" s="1"/>
      <c r="D1323" s="3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 ht="14.25">
      <c r="A1324" s="1"/>
      <c r="B1324" s="2"/>
      <c r="C1324" s="1"/>
      <c r="D1324" s="3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 ht="14.25">
      <c r="A1325" s="1"/>
      <c r="B1325" s="2"/>
      <c r="C1325" s="1"/>
      <c r="D1325" s="3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 ht="14.25">
      <c r="A1326" s="1"/>
      <c r="B1326" s="2"/>
      <c r="C1326" s="1"/>
      <c r="D1326" s="3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 ht="14.25">
      <c r="A1327" s="1"/>
      <c r="B1327" s="2"/>
      <c r="C1327" s="1"/>
      <c r="D1327" s="3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 ht="14.25">
      <c r="A1328" s="1"/>
      <c r="B1328" s="2"/>
      <c r="C1328" s="1"/>
      <c r="D1328" s="3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 ht="14.25">
      <c r="A1329" s="1"/>
      <c r="B1329" s="2"/>
      <c r="C1329" s="1"/>
      <c r="D1329" s="3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 ht="14.25">
      <c r="A1330" s="1"/>
      <c r="B1330" s="2"/>
      <c r="C1330" s="1"/>
      <c r="D1330" s="3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 ht="14.25">
      <c r="A1331" s="1"/>
      <c r="B1331" s="2"/>
      <c r="C1331" s="1"/>
      <c r="D1331" s="3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 ht="14.25">
      <c r="A1332" s="1"/>
      <c r="B1332" s="2"/>
      <c r="C1332" s="1"/>
      <c r="D1332" s="3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 ht="14.25">
      <c r="A1333" s="1"/>
      <c r="B1333" s="2"/>
      <c r="C1333" s="1"/>
      <c r="D1333" s="3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 ht="14.25">
      <c r="A1334" s="1"/>
      <c r="B1334" s="2"/>
      <c r="C1334" s="1"/>
      <c r="D1334" s="3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 ht="14.25">
      <c r="A1335" s="1"/>
      <c r="B1335" s="2"/>
      <c r="C1335" s="1"/>
      <c r="D1335" s="3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 ht="14.25">
      <c r="A1336" s="1"/>
      <c r="B1336" s="2"/>
      <c r="C1336" s="1"/>
      <c r="D1336" s="3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 ht="14.25">
      <c r="A1337" s="1"/>
      <c r="B1337" s="2"/>
      <c r="C1337" s="1"/>
      <c r="D1337" s="3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 ht="14.25">
      <c r="A1338" s="1"/>
      <c r="B1338" s="2"/>
      <c r="C1338" s="1"/>
      <c r="D1338" s="3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 ht="14.25">
      <c r="A1339" s="1"/>
      <c r="B1339" s="2"/>
      <c r="C1339" s="1"/>
      <c r="D1339" s="3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 ht="14.25">
      <c r="A1340" s="1"/>
      <c r="B1340" s="2"/>
      <c r="C1340" s="1"/>
      <c r="D1340" s="3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 ht="14.25">
      <c r="A1341" s="1"/>
      <c r="B1341" s="2"/>
      <c r="C1341" s="1"/>
      <c r="D1341" s="3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 ht="14.25">
      <c r="A1342" s="1"/>
      <c r="B1342" s="2"/>
      <c r="C1342" s="1"/>
      <c r="D1342" s="3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 ht="14.25">
      <c r="A1343" s="1"/>
      <c r="B1343" s="2"/>
      <c r="C1343" s="1"/>
      <c r="D1343" s="3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 ht="14.25">
      <c r="A1344" s="1"/>
      <c r="B1344" s="2"/>
      <c r="C1344" s="1"/>
      <c r="D1344" s="3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 ht="14.25">
      <c r="A1345" s="1"/>
      <c r="B1345" s="2"/>
      <c r="C1345" s="1"/>
      <c r="D1345" s="3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 ht="14.25">
      <c r="A1346" s="1"/>
      <c r="B1346" s="2"/>
      <c r="C1346" s="1"/>
      <c r="D1346" s="3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 ht="14.25">
      <c r="A1347" s="1"/>
      <c r="B1347" s="2"/>
      <c r="C1347" s="1"/>
      <c r="D1347" s="3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 ht="14.25">
      <c r="A1348" s="1"/>
      <c r="B1348" s="2"/>
      <c r="C1348" s="1"/>
      <c r="D1348" s="3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 ht="14.25">
      <c r="A1349" s="1"/>
      <c r="B1349" s="2"/>
      <c r="C1349" s="1"/>
      <c r="D1349" s="3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 ht="14.25">
      <c r="A1350" s="1"/>
      <c r="B1350" s="2"/>
      <c r="C1350" s="1"/>
      <c r="D1350" s="3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 ht="14.25">
      <c r="A1351" s="1"/>
      <c r="B1351" s="2"/>
      <c r="C1351" s="1"/>
      <c r="D1351" s="3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 ht="14.25">
      <c r="A1352" s="1"/>
      <c r="B1352" s="2"/>
      <c r="C1352" s="1"/>
      <c r="D1352" s="3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 ht="14.25">
      <c r="A1353" s="1"/>
      <c r="B1353" s="2"/>
      <c r="C1353" s="1"/>
      <c r="D1353" s="3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 ht="14.25">
      <c r="A1354" s="1"/>
      <c r="B1354" s="2"/>
      <c r="C1354" s="1"/>
      <c r="D1354" s="3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 ht="14.25">
      <c r="A1355" s="1"/>
      <c r="B1355" s="2"/>
      <c r="C1355" s="1"/>
      <c r="D1355" s="3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 ht="14.25">
      <c r="A1356" s="1"/>
      <c r="B1356" s="2"/>
      <c r="C1356" s="1"/>
      <c r="D1356" s="3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 ht="14.25">
      <c r="A1357" s="1"/>
      <c r="B1357" s="2"/>
      <c r="C1357" s="1"/>
      <c r="D1357" s="3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 ht="14.25">
      <c r="A1358" s="1"/>
      <c r="B1358" s="2"/>
      <c r="C1358" s="1"/>
      <c r="D1358" s="3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 ht="14.25">
      <c r="A1359" s="1"/>
      <c r="B1359" s="2"/>
      <c r="C1359" s="1"/>
      <c r="D1359" s="3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 ht="14.25">
      <c r="A1360" s="1"/>
      <c r="B1360" s="2"/>
      <c r="C1360" s="1"/>
      <c r="D1360" s="3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 ht="14.25">
      <c r="A1361" s="1"/>
      <c r="B1361" s="2"/>
      <c r="C1361" s="1"/>
      <c r="D1361" s="3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 ht="14.25">
      <c r="A1362" s="1"/>
      <c r="B1362" s="2"/>
      <c r="C1362" s="1"/>
      <c r="D1362" s="3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 ht="14.25">
      <c r="A1363" s="1"/>
      <c r="B1363" s="2"/>
      <c r="C1363" s="1"/>
      <c r="D1363" s="3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 ht="14.25">
      <c r="A1364" s="1"/>
      <c r="B1364" s="2"/>
      <c r="C1364" s="1"/>
      <c r="D1364" s="3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 ht="14.25">
      <c r="A1365" s="1"/>
      <c r="B1365" s="2"/>
      <c r="C1365" s="1"/>
      <c r="D1365" s="3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 ht="14.25">
      <c r="A1366" s="1"/>
      <c r="B1366" s="2"/>
      <c r="C1366" s="1"/>
      <c r="D1366" s="3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 ht="14.25">
      <c r="A1367" s="1"/>
      <c r="B1367" s="2"/>
      <c r="C1367" s="1"/>
      <c r="D1367" s="3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 ht="14.25">
      <c r="A1368" s="1"/>
      <c r="B1368" s="2"/>
      <c r="C1368" s="1"/>
      <c r="D1368" s="3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 ht="14.25">
      <c r="A1369" s="1"/>
      <c r="B1369" s="2"/>
      <c r="C1369" s="1"/>
      <c r="D1369" s="3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 ht="14.25">
      <c r="A1370" s="1"/>
      <c r="B1370" s="2"/>
      <c r="C1370" s="1"/>
      <c r="D1370" s="3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 ht="14.25">
      <c r="A1371" s="1"/>
      <c r="B1371" s="2"/>
      <c r="C1371" s="1"/>
      <c r="D1371" s="3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 ht="14.25">
      <c r="A1372" s="1"/>
      <c r="B1372" s="2"/>
      <c r="C1372" s="1"/>
      <c r="D1372" s="3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 ht="14.25">
      <c r="A1373" s="1"/>
      <c r="B1373" s="2"/>
      <c r="C1373" s="1"/>
      <c r="D1373" s="3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 ht="14.25">
      <c r="A1374" s="1"/>
      <c r="B1374" s="2"/>
      <c r="C1374" s="1"/>
      <c r="D1374" s="3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 ht="14.25">
      <c r="A1375" s="1"/>
      <c r="B1375" s="2"/>
      <c r="C1375" s="1"/>
      <c r="D1375" s="3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 ht="14.25">
      <c r="A1376" s="1"/>
      <c r="B1376" s="2"/>
      <c r="C1376" s="1"/>
      <c r="D1376" s="3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 ht="14.25">
      <c r="A1377" s="1"/>
      <c r="B1377" s="2"/>
      <c r="C1377" s="1"/>
      <c r="D1377" s="3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 ht="14.25">
      <c r="A1378" s="1"/>
      <c r="B1378" s="2"/>
      <c r="C1378" s="1"/>
      <c r="D1378" s="3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 ht="14.25">
      <c r="A1379" s="1"/>
      <c r="B1379" s="2"/>
      <c r="C1379" s="1"/>
      <c r="D1379" s="3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 ht="14.25">
      <c r="A1380" s="1"/>
      <c r="B1380" s="2"/>
      <c r="C1380" s="1"/>
      <c r="D1380" s="3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 ht="14.25">
      <c r="A1381" s="1"/>
      <c r="B1381" s="2"/>
      <c r="C1381" s="1"/>
      <c r="D1381" s="3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 ht="14.25">
      <c r="A1382" s="1"/>
      <c r="B1382" s="2"/>
      <c r="C1382" s="1"/>
      <c r="D1382" s="3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 ht="14.25">
      <c r="A1383" s="1"/>
      <c r="B1383" s="2"/>
      <c r="C1383" s="1"/>
      <c r="D1383" s="3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 ht="14.25">
      <c r="A1384" s="1"/>
      <c r="B1384" s="2"/>
      <c r="C1384" s="1"/>
      <c r="D1384" s="3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 ht="14.25">
      <c r="A1385" s="1"/>
      <c r="B1385" s="2"/>
      <c r="C1385" s="1"/>
      <c r="D1385" s="3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 ht="14.25">
      <c r="A1386" s="1"/>
      <c r="B1386" s="2"/>
      <c r="C1386" s="1"/>
      <c r="D1386" s="3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 ht="14.25">
      <c r="A1387" s="1"/>
      <c r="B1387" s="2"/>
      <c r="C1387" s="1"/>
      <c r="D1387" s="3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 ht="14.25">
      <c r="A1388" s="1"/>
      <c r="B1388" s="2"/>
      <c r="C1388" s="1"/>
      <c r="D1388" s="3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 ht="14.25">
      <c r="A1389" s="1"/>
      <c r="B1389" s="2"/>
      <c r="C1389" s="1"/>
      <c r="D1389" s="3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 ht="14.25">
      <c r="A1390" s="1"/>
      <c r="B1390" s="2"/>
      <c r="C1390" s="1"/>
      <c r="D1390" s="3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 ht="14.25">
      <c r="A1391" s="1"/>
      <c r="B1391" s="2"/>
      <c r="C1391" s="1"/>
      <c r="D1391" s="3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 ht="14.25">
      <c r="A1392" s="1"/>
      <c r="B1392" s="2"/>
      <c r="C1392" s="1"/>
      <c r="D1392" s="3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 ht="14.25">
      <c r="A1393" s="1"/>
      <c r="B1393" s="2"/>
      <c r="C1393" s="1"/>
      <c r="D1393" s="3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 ht="14.25">
      <c r="A1394" s="1"/>
      <c r="B1394" s="2"/>
      <c r="C1394" s="1"/>
      <c r="D1394" s="3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 ht="14.25">
      <c r="A1395" s="1"/>
      <c r="B1395" s="2"/>
      <c r="C1395" s="1"/>
      <c r="D1395" s="3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 ht="14.25">
      <c r="A1396" s="1"/>
      <c r="B1396" s="2"/>
      <c r="C1396" s="1"/>
      <c r="D1396" s="3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 ht="14.25">
      <c r="A1397" s="1"/>
      <c r="B1397" s="2"/>
      <c r="C1397" s="1"/>
      <c r="D1397" s="3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 ht="14.25">
      <c r="A1398" s="1"/>
      <c r="B1398" s="2"/>
      <c r="C1398" s="1"/>
      <c r="D1398" s="3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 ht="14.25">
      <c r="A1399" s="1"/>
      <c r="B1399" s="2"/>
      <c r="C1399" s="1"/>
      <c r="D1399" s="3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 ht="14.25">
      <c r="A1400" s="1"/>
      <c r="B1400" s="2"/>
      <c r="C1400" s="1"/>
      <c r="D1400" s="3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 ht="14.25">
      <c r="A1401" s="1"/>
      <c r="B1401" s="2"/>
      <c r="C1401" s="1"/>
      <c r="D1401" s="3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 ht="14.25">
      <c r="A1402" s="1"/>
      <c r="B1402" s="2"/>
      <c r="C1402" s="1"/>
      <c r="D1402" s="3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 ht="14.25">
      <c r="A1403" s="1"/>
      <c r="B1403" s="2"/>
      <c r="C1403" s="1"/>
      <c r="D1403" s="3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 ht="14.25">
      <c r="A1404" s="1"/>
      <c r="B1404" s="2"/>
      <c r="C1404" s="1"/>
      <c r="D1404" s="3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 ht="14.25">
      <c r="A1405" s="1"/>
      <c r="B1405" s="2"/>
      <c r="C1405" s="1"/>
      <c r="D1405" s="3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 ht="14.25">
      <c r="A1406" s="1"/>
      <c r="B1406" s="2"/>
      <c r="C1406" s="1"/>
      <c r="D1406" s="3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 ht="14.25">
      <c r="A1407" s="1"/>
      <c r="B1407" s="2"/>
      <c r="C1407" s="1"/>
      <c r="D1407" s="3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 ht="14.25">
      <c r="A1408" s="1"/>
      <c r="B1408" s="2"/>
      <c r="C1408" s="1"/>
      <c r="D1408" s="3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 ht="14.25">
      <c r="A1409" s="1"/>
      <c r="B1409" s="2"/>
      <c r="C1409" s="1"/>
      <c r="D1409" s="3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 ht="14.25">
      <c r="A1410" s="1"/>
      <c r="B1410" s="2"/>
      <c r="C1410" s="1"/>
      <c r="D1410" s="3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 ht="14.25">
      <c r="A1411" s="1"/>
      <c r="B1411" s="2"/>
      <c r="C1411" s="1"/>
      <c r="D1411" s="3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 ht="14.25">
      <c r="A1412" s="1"/>
      <c r="B1412" s="2"/>
      <c r="C1412" s="1"/>
      <c r="D1412" s="3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 ht="14.25">
      <c r="A1413" s="1"/>
      <c r="B1413" s="2"/>
      <c r="C1413" s="1"/>
      <c r="D1413" s="3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 ht="14.25">
      <c r="A1414" s="1"/>
      <c r="B1414" s="2"/>
      <c r="C1414" s="1"/>
      <c r="D1414" s="3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 ht="14.25">
      <c r="A1415" s="1"/>
      <c r="B1415" s="2"/>
      <c r="C1415" s="1"/>
      <c r="D1415" s="3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 ht="14.25">
      <c r="A1416" s="1"/>
      <c r="B1416" s="2"/>
      <c r="C1416" s="1"/>
      <c r="D1416" s="3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 ht="14.25">
      <c r="A1417" s="1"/>
      <c r="B1417" s="2"/>
      <c r="C1417" s="1"/>
      <c r="D1417" s="3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 ht="14.25">
      <c r="A1418" s="1"/>
      <c r="B1418" s="2"/>
      <c r="C1418" s="1"/>
      <c r="D1418" s="3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 ht="14.25">
      <c r="A1419" s="1"/>
      <c r="B1419" s="2"/>
      <c r="C1419" s="1"/>
      <c r="D1419" s="3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 ht="14.25">
      <c r="A1420" s="1"/>
      <c r="B1420" s="2"/>
      <c r="C1420" s="1"/>
      <c r="D1420" s="3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 ht="14.25">
      <c r="A1421" s="1"/>
      <c r="B1421" s="2"/>
      <c r="C1421" s="1"/>
      <c r="D1421" s="3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 ht="14.25">
      <c r="A1422" s="1"/>
      <c r="B1422" s="2"/>
      <c r="C1422" s="1"/>
      <c r="D1422" s="3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 ht="14.25">
      <c r="A1423" s="1"/>
      <c r="B1423" s="2"/>
      <c r="C1423" s="1"/>
      <c r="D1423" s="3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 ht="14.25">
      <c r="A1424" s="1"/>
      <c r="B1424" s="2"/>
      <c r="C1424" s="1"/>
      <c r="D1424" s="3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 ht="14.25">
      <c r="A1425" s="1"/>
      <c r="B1425" s="2"/>
      <c r="C1425" s="1"/>
      <c r="D1425" s="3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 ht="14.25">
      <c r="A1426" s="1"/>
      <c r="B1426" s="2"/>
      <c r="C1426" s="1"/>
      <c r="D1426" s="3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 ht="14.25">
      <c r="A1427" s="1"/>
      <c r="B1427" s="2"/>
      <c r="C1427" s="1"/>
      <c r="D1427" s="3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 ht="14.25">
      <c r="A1428" s="1"/>
      <c r="B1428" s="2"/>
      <c r="C1428" s="1"/>
      <c r="D1428" s="3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 ht="14.25">
      <c r="A1429" s="1"/>
      <c r="B1429" s="2"/>
      <c r="C1429" s="1"/>
      <c r="D1429" s="3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 ht="14.25">
      <c r="A1430" s="1"/>
      <c r="B1430" s="2"/>
      <c r="C1430" s="1"/>
      <c r="D1430" s="3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 ht="14.25">
      <c r="A1431" s="1"/>
      <c r="B1431" s="2"/>
      <c r="C1431" s="1"/>
      <c r="D1431" s="3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 ht="14.25">
      <c r="A1432" s="1"/>
      <c r="B1432" s="2"/>
      <c r="C1432" s="1"/>
      <c r="D1432" s="3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 ht="14.25">
      <c r="A1433" s="1"/>
      <c r="B1433" s="2"/>
      <c r="C1433" s="1"/>
      <c r="D1433" s="3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 ht="14.25">
      <c r="A1434" s="1"/>
      <c r="B1434" s="2"/>
      <c r="C1434" s="1"/>
      <c r="D1434" s="3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 ht="14.25">
      <c r="A1435" s="1"/>
      <c r="B1435" s="2"/>
      <c r="C1435" s="1"/>
      <c r="D1435" s="3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 ht="14.25">
      <c r="A1436" s="1"/>
      <c r="B1436" s="2"/>
      <c r="C1436" s="1"/>
      <c r="D1436" s="3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 ht="14.25">
      <c r="A1437" s="1"/>
      <c r="B1437" s="2"/>
      <c r="C1437" s="1"/>
      <c r="D1437" s="3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 ht="14.25">
      <c r="A1438" s="1"/>
      <c r="B1438" s="2"/>
      <c r="C1438" s="1"/>
      <c r="D1438" s="3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 ht="14.25">
      <c r="A1439" s="1"/>
      <c r="B1439" s="2"/>
      <c r="C1439" s="1"/>
      <c r="D1439" s="3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 ht="14.25">
      <c r="A1440" s="1"/>
      <c r="B1440" s="2"/>
      <c r="C1440" s="1"/>
      <c r="D1440" s="3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 ht="14.25">
      <c r="A1441" s="1"/>
      <c r="B1441" s="2"/>
      <c r="C1441" s="1"/>
      <c r="D1441" s="3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 ht="14.25">
      <c r="A1442" s="1"/>
      <c r="B1442" s="2"/>
      <c r="C1442" s="1"/>
      <c r="D1442" s="3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 ht="14.25">
      <c r="A1443" s="1"/>
      <c r="B1443" s="2"/>
      <c r="C1443" s="1"/>
      <c r="D1443" s="3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 ht="14.25">
      <c r="A1444" s="1"/>
      <c r="B1444" s="2"/>
      <c r="C1444" s="1"/>
      <c r="D1444" s="3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 ht="14.25">
      <c r="A1445" s="1"/>
      <c r="B1445" s="2"/>
      <c r="C1445" s="1"/>
      <c r="D1445" s="3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 ht="14.25">
      <c r="A1446" s="1"/>
      <c r="B1446" s="2"/>
      <c r="C1446" s="1"/>
      <c r="D1446" s="3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 ht="14.25">
      <c r="A1447" s="1"/>
      <c r="B1447" s="2"/>
      <c r="C1447" s="1"/>
      <c r="D1447" s="3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 ht="14.25">
      <c r="A1448" s="1"/>
      <c r="B1448" s="2"/>
      <c r="C1448" s="1"/>
      <c r="D1448" s="3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 ht="14.25">
      <c r="A1449" s="1"/>
      <c r="B1449" s="2"/>
      <c r="C1449" s="1"/>
      <c r="D1449" s="3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 ht="14.25">
      <c r="A1450" s="1"/>
      <c r="B1450" s="2"/>
      <c r="C1450" s="1"/>
      <c r="D1450" s="3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 ht="14.25">
      <c r="A1451" s="1"/>
      <c r="B1451" s="2"/>
      <c r="C1451" s="1"/>
      <c r="D1451" s="3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 ht="14.25">
      <c r="A1452" s="1"/>
      <c r="B1452" s="2"/>
      <c r="C1452" s="1"/>
      <c r="D1452" s="3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 ht="14.25">
      <c r="A1453" s="1"/>
      <c r="B1453" s="2"/>
      <c r="C1453" s="1"/>
      <c r="D1453" s="3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 ht="14.25">
      <c r="A1454" s="1"/>
      <c r="B1454" s="2"/>
      <c r="C1454" s="1"/>
      <c r="D1454" s="3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 ht="14.25">
      <c r="A1455" s="1"/>
      <c r="B1455" s="2"/>
      <c r="C1455" s="1"/>
      <c r="D1455" s="3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 ht="14.25">
      <c r="A1456" s="1"/>
      <c r="B1456" s="2"/>
      <c r="C1456" s="1"/>
      <c r="D1456" s="3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 ht="14.25">
      <c r="A1457" s="1"/>
      <c r="B1457" s="2"/>
      <c r="C1457" s="1"/>
      <c r="D1457" s="3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 ht="14.25">
      <c r="A1458" s="1"/>
      <c r="B1458" s="2"/>
      <c r="C1458" s="1"/>
      <c r="D1458" s="3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 ht="14.25">
      <c r="A1459" s="1"/>
      <c r="B1459" s="2"/>
      <c r="C1459" s="1"/>
      <c r="D1459" s="3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 ht="14.25">
      <c r="A1460" s="1"/>
      <c r="B1460" s="2"/>
      <c r="C1460" s="1"/>
      <c r="D1460" s="3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 ht="14.25">
      <c r="A1461" s="1"/>
      <c r="B1461" s="2"/>
      <c r="C1461" s="1"/>
      <c r="D1461" s="3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 ht="14.25">
      <c r="A1462" s="1"/>
      <c r="B1462" s="2"/>
      <c r="C1462" s="1"/>
      <c r="D1462" s="3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 ht="14.25">
      <c r="A1463" s="1"/>
      <c r="B1463" s="2"/>
      <c r="C1463" s="1"/>
      <c r="D1463" s="3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 ht="14.25">
      <c r="A1464" s="1"/>
      <c r="B1464" s="2"/>
      <c r="C1464" s="1"/>
      <c r="D1464" s="3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 ht="14.25">
      <c r="A1465" s="1"/>
      <c r="B1465" s="2"/>
      <c r="C1465" s="1"/>
      <c r="D1465" s="3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 ht="14.25">
      <c r="A1466" s="1"/>
      <c r="B1466" s="2"/>
      <c r="C1466" s="1"/>
      <c r="D1466" s="3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 ht="14.25">
      <c r="A1467" s="1"/>
      <c r="B1467" s="2"/>
      <c r="C1467" s="1"/>
      <c r="D1467" s="3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 ht="14.25">
      <c r="A1468" s="1"/>
      <c r="B1468" s="2"/>
      <c r="C1468" s="1"/>
      <c r="D1468" s="3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 ht="14.25">
      <c r="A1469" s="1"/>
      <c r="B1469" s="2"/>
      <c r="C1469" s="1"/>
      <c r="D1469" s="3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 ht="14.25">
      <c r="A1470" s="1"/>
      <c r="B1470" s="2"/>
      <c r="C1470" s="1"/>
      <c r="D1470" s="3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 ht="14.25">
      <c r="A1471" s="1"/>
      <c r="B1471" s="2"/>
      <c r="C1471" s="1"/>
      <c r="D1471" s="3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 ht="14.25">
      <c r="A1472" s="1"/>
      <c r="B1472" s="2"/>
      <c r="C1472" s="1"/>
      <c r="D1472" s="3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 ht="14.25">
      <c r="A1473" s="1"/>
      <c r="B1473" s="2"/>
      <c r="C1473" s="1"/>
      <c r="D1473" s="3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 ht="14.25">
      <c r="A1474" s="1"/>
      <c r="B1474" s="2"/>
      <c r="C1474" s="1"/>
      <c r="D1474" s="3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 ht="14.25">
      <c r="A1475" s="1"/>
      <c r="B1475" s="2"/>
      <c r="C1475" s="1"/>
      <c r="D1475" s="3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 ht="14.25">
      <c r="A1476" s="1"/>
      <c r="B1476" s="2"/>
      <c r="C1476" s="1"/>
      <c r="D1476" s="3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 ht="14.25">
      <c r="A1477" s="1"/>
      <c r="B1477" s="2"/>
      <c r="C1477" s="1"/>
      <c r="D1477" s="3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 ht="14.25">
      <c r="A1478" s="1"/>
      <c r="B1478" s="2"/>
      <c r="C1478" s="1"/>
      <c r="D1478" s="3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 ht="14.25">
      <c r="A1479" s="1"/>
      <c r="B1479" s="2"/>
      <c r="C1479" s="1"/>
      <c r="D1479" s="3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 ht="14.25">
      <c r="A1480" s="1"/>
      <c r="B1480" s="2"/>
      <c r="C1480" s="1"/>
      <c r="D1480" s="3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 ht="14.25">
      <c r="A1481" s="1"/>
      <c r="B1481" s="2"/>
      <c r="C1481" s="1"/>
      <c r="D1481" s="3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 ht="14.25">
      <c r="A1482" s="1"/>
      <c r="B1482" s="2"/>
      <c r="C1482" s="1"/>
      <c r="D1482" s="3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 ht="14.25">
      <c r="A1483" s="1"/>
      <c r="B1483" s="2"/>
      <c r="C1483" s="1"/>
      <c r="D1483" s="3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 ht="14.25">
      <c r="A1484" s="1"/>
      <c r="B1484" s="2"/>
      <c r="C1484" s="1"/>
      <c r="D1484" s="3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 ht="14.25">
      <c r="A1485" s="1"/>
      <c r="B1485" s="2"/>
      <c r="C1485" s="1"/>
      <c r="D1485" s="3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 ht="14.25">
      <c r="A1486" s="1"/>
      <c r="B1486" s="2"/>
      <c r="C1486" s="1"/>
      <c r="D1486" s="3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 ht="14.25">
      <c r="A1487" s="1"/>
      <c r="B1487" s="2"/>
      <c r="C1487" s="1"/>
      <c r="D1487" s="3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 ht="14.25">
      <c r="A1488" s="1"/>
      <c r="B1488" s="2"/>
      <c r="C1488" s="1"/>
      <c r="D1488" s="3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 ht="14.25">
      <c r="A1489" s="1"/>
      <c r="B1489" s="2"/>
      <c r="C1489" s="1"/>
      <c r="D1489" s="3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 ht="14.25">
      <c r="A1490" s="1"/>
      <c r="B1490" s="2"/>
      <c r="C1490" s="1"/>
      <c r="D1490" s="3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 ht="14.25">
      <c r="A1491" s="1"/>
      <c r="B1491" s="2"/>
      <c r="C1491" s="1"/>
      <c r="D1491" s="3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 ht="14.25">
      <c r="A1492" s="1"/>
      <c r="B1492" s="2"/>
      <c r="C1492" s="1"/>
      <c r="D1492" s="3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 ht="14.25">
      <c r="A1493" s="1"/>
      <c r="B1493" s="2"/>
      <c r="C1493" s="1"/>
      <c r="D1493" s="3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 ht="14.25">
      <c r="A1494" s="1"/>
      <c r="B1494" s="2"/>
      <c r="C1494" s="1"/>
      <c r="D1494" s="3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 ht="14.25">
      <c r="A1495" s="1"/>
      <c r="B1495" s="2"/>
      <c r="C1495" s="1"/>
      <c r="D1495" s="3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 ht="14.25">
      <c r="A1496" s="1"/>
      <c r="B1496" s="2"/>
      <c r="C1496" s="1"/>
      <c r="D1496" s="3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 ht="14.25">
      <c r="A1497" s="1"/>
      <c r="B1497" s="2"/>
      <c r="C1497" s="1"/>
      <c r="D1497" s="3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 ht="14.25">
      <c r="A1498" s="1"/>
      <c r="B1498" s="2"/>
      <c r="C1498" s="1"/>
      <c r="D1498" s="3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 ht="14.25">
      <c r="A1499" s="1"/>
      <c r="B1499" s="2"/>
      <c r="C1499" s="1"/>
      <c r="D1499" s="3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 ht="14.25">
      <c r="A1500" s="1"/>
      <c r="B1500" s="2"/>
      <c r="C1500" s="1"/>
      <c r="D1500" s="3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 ht="14.25">
      <c r="A1501" s="1"/>
      <c r="B1501" s="2"/>
      <c r="C1501" s="1"/>
      <c r="D1501" s="3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 ht="14.25">
      <c r="A1502" s="1"/>
      <c r="B1502" s="2"/>
      <c r="C1502" s="1"/>
      <c r="D1502" s="3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 ht="14.25">
      <c r="A1503" s="1"/>
      <c r="B1503" s="2"/>
      <c r="C1503" s="1"/>
      <c r="D1503" s="3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 ht="14.25">
      <c r="A1504" s="1"/>
      <c r="B1504" s="2"/>
      <c r="C1504" s="1"/>
      <c r="D1504" s="3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 ht="14.25">
      <c r="A1505" s="1"/>
      <c r="B1505" s="2"/>
      <c r="C1505" s="1"/>
      <c r="D1505" s="3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 ht="14.25">
      <c r="A1506" s="1"/>
      <c r="B1506" s="2"/>
      <c r="C1506" s="1"/>
      <c r="D1506" s="3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 ht="14.25">
      <c r="A1507" s="1"/>
      <c r="B1507" s="2"/>
      <c r="C1507" s="1"/>
      <c r="D1507" s="3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 ht="14.25">
      <c r="A1508" s="1"/>
      <c r="B1508" s="2"/>
      <c r="C1508" s="1"/>
      <c r="D1508" s="3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 ht="14.25">
      <c r="A1509" s="1"/>
      <c r="B1509" s="2"/>
      <c r="C1509" s="1"/>
      <c r="D1509" s="3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 ht="14.25">
      <c r="A1510" s="1"/>
      <c r="B1510" s="2"/>
      <c r="C1510" s="1"/>
      <c r="D1510" s="3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 ht="14.25">
      <c r="A1511" s="1"/>
      <c r="B1511" s="2"/>
      <c r="C1511" s="1"/>
      <c r="D1511" s="3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 ht="14.25">
      <c r="A1512" s="1"/>
      <c r="B1512" s="2"/>
      <c r="C1512" s="1"/>
      <c r="D1512" s="3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 ht="14.25">
      <c r="A1513" s="1"/>
      <c r="B1513" s="2"/>
      <c r="C1513" s="1"/>
      <c r="D1513" s="3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 ht="14.25">
      <c r="A1514" s="1"/>
      <c r="B1514" s="2"/>
      <c r="C1514" s="1"/>
      <c r="D1514" s="3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 ht="14.25">
      <c r="A1515" s="1"/>
      <c r="B1515" s="2"/>
      <c r="C1515" s="1"/>
      <c r="D1515" s="3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 ht="14.25">
      <c r="A1516" s="1"/>
      <c r="B1516" s="2"/>
      <c r="C1516" s="1"/>
      <c r="D1516" s="3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 ht="14.25">
      <c r="A1517" s="1"/>
      <c r="B1517" s="2"/>
      <c r="C1517" s="1"/>
      <c r="D1517" s="3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 ht="14.25">
      <c r="A1518" s="1"/>
      <c r="B1518" s="2"/>
      <c r="C1518" s="1"/>
      <c r="D1518" s="3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 ht="14.25">
      <c r="A1519" s="1"/>
      <c r="B1519" s="2"/>
      <c r="C1519" s="1"/>
      <c r="D1519" s="3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 ht="14.25">
      <c r="A1520" s="1"/>
      <c r="B1520" s="2"/>
      <c r="C1520" s="1"/>
      <c r="D1520" s="3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 ht="14.25">
      <c r="A1521" s="1"/>
      <c r="B1521" s="2"/>
      <c r="C1521" s="1"/>
      <c r="D1521" s="3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 ht="14.25">
      <c r="A1522" s="1"/>
      <c r="B1522" s="2"/>
      <c r="C1522" s="1"/>
      <c r="D1522" s="3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 ht="14.25">
      <c r="A1523" s="1"/>
      <c r="B1523" s="2"/>
      <c r="C1523" s="1"/>
      <c r="D1523" s="3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 ht="14.25">
      <c r="A1524" s="1"/>
      <c r="B1524" s="2"/>
      <c r="C1524" s="1"/>
      <c r="D1524" s="3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 ht="14.25">
      <c r="A1525" s="1"/>
      <c r="B1525" s="2"/>
      <c r="C1525" s="1"/>
      <c r="D1525" s="3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 ht="14.25">
      <c r="A1526" s="1"/>
      <c r="B1526" s="2"/>
      <c r="C1526" s="1"/>
      <c r="D1526" s="3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 ht="14.25">
      <c r="A1527" s="1"/>
      <c r="B1527" s="2"/>
      <c r="C1527" s="1"/>
      <c r="D1527" s="3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 ht="14.25">
      <c r="A1528" s="1"/>
      <c r="B1528" s="2"/>
      <c r="C1528" s="1"/>
      <c r="D1528" s="3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 ht="14.25">
      <c r="A1529" s="1"/>
      <c r="B1529" s="2"/>
      <c r="C1529" s="1"/>
      <c r="D1529" s="3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 ht="14.25">
      <c r="A1530" s="1"/>
      <c r="B1530" s="2"/>
      <c r="C1530" s="1"/>
      <c r="D1530" s="3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 ht="14.25">
      <c r="A1531" s="1"/>
      <c r="B1531" s="2"/>
      <c r="C1531" s="1"/>
      <c r="D1531" s="3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 ht="14.25">
      <c r="A1532" s="1"/>
      <c r="B1532" s="2"/>
      <c r="C1532" s="1"/>
      <c r="D1532" s="3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 ht="14.25">
      <c r="A1533" s="1"/>
      <c r="B1533" s="2"/>
      <c r="C1533" s="1"/>
      <c r="D1533" s="3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 ht="14.25">
      <c r="A1534" s="1"/>
      <c r="B1534" s="2"/>
      <c r="C1534" s="1"/>
      <c r="D1534" s="3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 ht="14.25">
      <c r="A1535" s="1"/>
      <c r="B1535" s="2"/>
      <c r="C1535" s="1"/>
      <c r="D1535" s="3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 ht="14.25">
      <c r="A1536" s="1"/>
      <c r="B1536" s="2"/>
      <c r="C1536" s="1"/>
      <c r="D1536" s="3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 ht="14.25">
      <c r="A1537" s="1"/>
      <c r="B1537" s="2"/>
      <c r="C1537" s="1"/>
      <c r="D1537" s="3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 ht="14.25">
      <c r="A1538" s="1"/>
      <c r="B1538" s="2"/>
      <c r="C1538" s="1"/>
      <c r="D1538" s="3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 ht="14.25">
      <c r="A1539" s="1"/>
      <c r="B1539" s="2"/>
      <c r="C1539" s="1"/>
      <c r="D1539" s="3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 ht="14.25">
      <c r="A1540" s="1"/>
      <c r="B1540" s="2"/>
      <c r="C1540" s="1"/>
      <c r="D1540" s="3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 ht="14.25">
      <c r="A1541" s="1"/>
      <c r="B1541" s="2"/>
      <c r="C1541" s="1"/>
      <c r="D1541" s="3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 ht="14.25">
      <c r="A1542" s="1"/>
      <c r="B1542" s="2"/>
      <c r="C1542" s="1"/>
      <c r="D1542" s="3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 ht="14.25">
      <c r="A1543" s="1"/>
      <c r="B1543" s="2"/>
      <c r="C1543" s="1"/>
      <c r="D1543" s="3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 ht="14.25">
      <c r="A1544" s="1"/>
      <c r="B1544" s="2"/>
      <c r="C1544" s="1"/>
      <c r="D1544" s="3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 ht="14.25">
      <c r="A1545" s="1"/>
      <c r="B1545" s="2"/>
      <c r="C1545" s="1"/>
      <c r="D1545" s="3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 ht="14.25">
      <c r="A1546" s="1"/>
      <c r="B1546" s="2"/>
      <c r="C1546" s="1"/>
      <c r="D1546" s="3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 ht="14.25">
      <c r="A1547" s="1"/>
      <c r="B1547" s="2"/>
      <c r="C1547" s="1"/>
      <c r="D1547" s="3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 ht="14.25">
      <c r="A1548" s="1"/>
      <c r="B1548" s="2"/>
      <c r="C1548" s="1"/>
      <c r="D1548" s="3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 ht="14.25">
      <c r="A1549" s="1"/>
      <c r="B1549" s="2"/>
      <c r="C1549" s="1"/>
      <c r="D1549" s="3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 ht="14.25">
      <c r="A1550" s="1"/>
      <c r="B1550" s="2"/>
      <c r="C1550" s="1"/>
      <c r="D1550" s="3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 ht="14.25">
      <c r="A1551" s="1"/>
      <c r="B1551" s="2"/>
      <c r="C1551" s="1"/>
      <c r="D1551" s="3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 ht="14.25">
      <c r="A1552" s="1"/>
      <c r="B1552" s="2"/>
      <c r="C1552" s="1"/>
      <c r="D1552" s="3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 ht="14.25">
      <c r="A1553" s="1"/>
      <c r="B1553" s="2"/>
      <c r="C1553" s="1"/>
      <c r="D1553" s="3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 ht="14.25">
      <c r="A1554" s="1"/>
      <c r="B1554" s="2"/>
      <c r="C1554" s="1"/>
      <c r="D1554" s="3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 ht="14.25">
      <c r="A1555" s="1"/>
      <c r="B1555" s="2"/>
      <c r="C1555" s="1"/>
      <c r="D1555" s="3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 ht="14.25">
      <c r="A1556" s="1"/>
      <c r="B1556" s="2"/>
      <c r="C1556" s="1"/>
      <c r="D1556" s="3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</sheetData>
  <sheetProtection/>
  <mergeCells count="1">
    <mergeCell ref="M7:O7"/>
  </mergeCells>
  <printOptions/>
  <pageMargins left="0.75" right="0.75" top="1" bottom="1" header="0.5118055555555555" footer="0.511805555555555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1"/>
  <sheetViews>
    <sheetView showZeros="0" tabSelected="1" zoomScaleSheetLayoutView="100" zoomScalePageLayoutView="0" workbookViewId="0" topLeftCell="A1">
      <selection activeCell="AS16" sqref="AS16"/>
    </sheetView>
  </sheetViews>
  <sheetFormatPr defaultColWidth="9.00390625" defaultRowHeight="14.25"/>
  <cols>
    <col min="1" max="1" width="7.75390625" style="0" customWidth="1"/>
    <col min="2" max="2" width="4.50390625" style="0" customWidth="1"/>
    <col min="3" max="33" width="2.625" style="0" customWidth="1"/>
    <col min="34" max="43" width="3.50390625" style="0" customWidth="1"/>
  </cols>
  <sheetData>
    <row r="1" spans="1:47" ht="19.5" customHeight="1">
      <c r="A1" s="89" t="s">
        <v>48</v>
      </c>
      <c r="B1" s="90"/>
      <c r="C1" s="91">
        <v>2012</v>
      </c>
      <c r="D1" s="92"/>
      <c r="E1" s="92"/>
      <c r="F1" s="69" t="s">
        <v>49</v>
      </c>
      <c r="G1" s="91">
        <v>3</v>
      </c>
      <c r="H1" s="92"/>
      <c r="I1" s="69" t="s">
        <v>50</v>
      </c>
      <c r="J1" s="70" t="s">
        <v>37</v>
      </c>
      <c r="K1" s="70" t="s">
        <v>37</v>
      </c>
      <c r="L1" s="70" t="s">
        <v>37</v>
      </c>
      <c r="M1" s="70" t="s">
        <v>37</v>
      </c>
      <c r="N1" s="70" t="s">
        <v>37</v>
      </c>
      <c r="O1" s="70" t="s">
        <v>37</v>
      </c>
      <c r="P1" s="71" t="str">
        <f ca="1">"今天是:"&amp;TEXT(TODAY(),"yyyy年m月d日")&amp;"【"&amp;TEXT(TODAY(),"[$-804]aaaa;@")&amp;"】"</f>
        <v>今天是:2012年3月10日【星期六】</v>
      </c>
      <c r="Q1" s="72"/>
      <c r="R1" s="72"/>
      <c r="S1" s="72"/>
      <c r="T1" s="72"/>
      <c r="U1" s="72"/>
      <c r="V1" s="72"/>
      <c r="W1" s="72"/>
      <c r="X1" s="72"/>
      <c r="Y1" s="72"/>
      <c r="Z1" s="70" t="s">
        <v>37</v>
      </c>
      <c r="AA1" s="73" t="str">
        <f ca="1">"现在是:"&amp;TEXT(NOW(),"[DBNum2][$-804]"&amp;"h时m分s秒")</f>
        <v>现在是:壹拾肆时叁拾叁分肆拾陆秒</v>
      </c>
      <c r="AB1" s="74"/>
      <c r="AC1" s="74"/>
      <c r="AD1" s="74"/>
      <c r="AE1" s="74"/>
      <c r="AF1" s="74"/>
      <c r="AG1" s="74"/>
      <c r="AH1" s="74"/>
      <c r="AI1" s="74"/>
      <c r="AJ1" s="75"/>
      <c r="AK1" s="75"/>
      <c r="AL1" s="75"/>
      <c r="AM1" s="75"/>
      <c r="AN1" s="75"/>
      <c r="AO1" s="75"/>
      <c r="AP1" s="75"/>
      <c r="AQ1" s="75"/>
      <c r="AR1" s="43"/>
      <c r="AS1" s="43"/>
      <c r="AT1" s="43"/>
      <c r="AU1" s="43"/>
    </row>
    <row r="2" spans="1:255" ht="39" customHeight="1" thickBot="1">
      <c r="A2" s="78" t="str">
        <f>TEXT(DATE(C1,G1,1),"e年M月[DBNUM1]份考勤表")</f>
        <v>二○一二年三月份考勤表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6"/>
      <c r="AS2" s="51"/>
      <c r="AT2" s="44"/>
      <c r="AU2" s="44"/>
      <c r="AV2" s="19"/>
      <c r="AW2" s="19"/>
      <c r="AX2" s="19"/>
      <c r="AY2" s="19"/>
      <c r="AZ2" s="19"/>
      <c r="BA2" s="19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</row>
    <row r="3" spans="1:255" ht="25.5" customHeight="1">
      <c r="A3" s="95" t="s">
        <v>51</v>
      </c>
      <c r="B3" s="29" t="s">
        <v>52</v>
      </c>
      <c r="C3" s="28" t="str">
        <f aca="true" t="shared" si="0" ref="C3:AG3">TEXT(C4,"AAA")</f>
        <v>四</v>
      </c>
      <c r="D3" s="28" t="str">
        <f t="shared" si="0"/>
        <v>五</v>
      </c>
      <c r="E3" s="28" t="str">
        <f t="shared" si="0"/>
        <v>六</v>
      </c>
      <c r="F3" s="28" t="str">
        <f t="shared" si="0"/>
        <v>日</v>
      </c>
      <c r="G3" s="28" t="str">
        <f t="shared" si="0"/>
        <v>一</v>
      </c>
      <c r="H3" s="28" t="str">
        <f t="shared" si="0"/>
        <v>二</v>
      </c>
      <c r="I3" s="28" t="str">
        <f t="shared" si="0"/>
        <v>三</v>
      </c>
      <c r="J3" s="28" t="str">
        <f t="shared" si="0"/>
        <v>四</v>
      </c>
      <c r="K3" s="28" t="str">
        <f t="shared" si="0"/>
        <v>五</v>
      </c>
      <c r="L3" s="28" t="str">
        <f t="shared" si="0"/>
        <v>六</v>
      </c>
      <c r="M3" s="28" t="str">
        <f t="shared" si="0"/>
        <v>日</v>
      </c>
      <c r="N3" s="28" t="str">
        <f t="shared" si="0"/>
        <v>一</v>
      </c>
      <c r="O3" s="28" t="str">
        <f t="shared" si="0"/>
        <v>二</v>
      </c>
      <c r="P3" s="28" t="str">
        <f t="shared" si="0"/>
        <v>三</v>
      </c>
      <c r="Q3" s="28" t="str">
        <f t="shared" si="0"/>
        <v>四</v>
      </c>
      <c r="R3" s="28" t="str">
        <f t="shared" si="0"/>
        <v>五</v>
      </c>
      <c r="S3" s="28" t="str">
        <f t="shared" si="0"/>
        <v>六</v>
      </c>
      <c r="T3" s="28" t="str">
        <f t="shared" si="0"/>
        <v>日</v>
      </c>
      <c r="U3" s="28" t="str">
        <f t="shared" si="0"/>
        <v>一</v>
      </c>
      <c r="V3" s="28" t="str">
        <f t="shared" si="0"/>
        <v>二</v>
      </c>
      <c r="W3" s="28" t="str">
        <f t="shared" si="0"/>
        <v>三</v>
      </c>
      <c r="X3" s="28" t="str">
        <f t="shared" si="0"/>
        <v>四</v>
      </c>
      <c r="Y3" s="28" t="str">
        <f t="shared" si="0"/>
        <v>五</v>
      </c>
      <c r="Z3" s="28" t="str">
        <f t="shared" si="0"/>
        <v>六</v>
      </c>
      <c r="AA3" s="28" t="str">
        <f t="shared" si="0"/>
        <v>日</v>
      </c>
      <c r="AB3" s="28" t="str">
        <f t="shared" si="0"/>
        <v>一</v>
      </c>
      <c r="AC3" s="28" t="str">
        <f t="shared" si="0"/>
        <v>二</v>
      </c>
      <c r="AD3" s="28" t="str">
        <f>TEXT(AD4,"AAA")</f>
        <v>三</v>
      </c>
      <c r="AE3" s="28" t="str">
        <f t="shared" si="0"/>
        <v>四</v>
      </c>
      <c r="AF3" s="28" t="str">
        <f t="shared" si="0"/>
        <v>五</v>
      </c>
      <c r="AG3" s="28" t="str">
        <f t="shared" si="0"/>
        <v>六</v>
      </c>
      <c r="AH3" s="68" t="s">
        <v>58</v>
      </c>
      <c r="AI3" s="68" t="s">
        <v>10</v>
      </c>
      <c r="AJ3" s="67" t="s">
        <v>4</v>
      </c>
      <c r="AK3" s="67" t="s">
        <v>6</v>
      </c>
      <c r="AL3" s="67" t="s">
        <v>8</v>
      </c>
      <c r="AM3" s="67" t="s">
        <v>14</v>
      </c>
      <c r="AN3" s="67" t="s">
        <v>16</v>
      </c>
      <c r="AO3" s="67" t="s">
        <v>18</v>
      </c>
      <c r="AP3" s="68" t="s">
        <v>59</v>
      </c>
      <c r="AQ3" s="66" t="s">
        <v>53</v>
      </c>
      <c r="AR3" s="45"/>
      <c r="AS3" s="50"/>
      <c r="AT3" s="45"/>
      <c r="AU3" s="45"/>
      <c r="AV3" s="21"/>
      <c r="AW3" s="21"/>
      <c r="AX3" s="21"/>
      <c r="AY3" s="21"/>
      <c r="AZ3" s="21"/>
      <c r="BA3" s="21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</row>
    <row r="4" spans="1:255" ht="21" customHeight="1" thickBot="1">
      <c r="A4" s="96"/>
      <c r="B4" s="34" t="s">
        <v>47</v>
      </c>
      <c r="C4" s="65">
        <f aca="true" t="shared" si="1" ref="C4:AG4">IF(MONTH(DATE($C$1,$G$1,COLUMN(A1)))=$G$1,DATE($C$1,$G$1,COLUMN(A1)),"")</f>
        <v>40969</v>
      </c>
      <c r="D4" s="65">
        <f t="shared" si="1"/>
        <v>40970</v>
      </c>
      <c r="E4" s="65">
        <f t="shared" si="1"/>
        <v>40971</v>
      </c>
      <c r="F4" s="65">
        <f t="shared" si="1"/>
        <v>40972</v>
      </c>
      <c r="G4" s="65">
        <f t="shared" si="1"/>
        <v>40973</v>
      </c>
      <c r="H4" s="65">
        <f t="shared" si="1"/>
        <v>40974</v>
      </c>
      <c r="I4" s="65">
        <f t="shared" si="1"/>
        <v>40975</v>
      </c>
      <c r="J4" s="65">
        <f t="shared" si="1"/>
        <v>40976</v>
      </c>
      <c r="K4" s="65">
        <f t="shared" si="1"/>
        <v>40977</v>
      </c>
      <c r="L4" s="65">
        <f t="shared" si="1"/>
        <v>40978</v>
      </c>
      <c r="M4" s="65">
        <f t="shared" si="1"/>
        <v>40979</v>
      </c>
      <c r="N4" s="65">
        <f t="shared" si="1"/>
        <v>40980</v>
      </c>
      <c r="O4" s="65">
        <f t="shared" si="1"/>
        <v>40981</v>
      </c>
      <c r="P4" s="65">
        <f t="shared" si="1"/>
        <v>40982</v>
      </c>
      <c r="Q4" s="65">
        <f t="shared" si="1"/>
        <v>40983</v>
      </c>
      <c r="R4" s="65">
        <f t="shared" si="1"/>
        <v>40984</v>
      </c>
      <c r="S4" s="65">
        <f t="shared" si="1"/>
        <v>40985</v>
      </c>
      <c r="T4" s="65">
        <f t="shared" si="1"/>
        <v>40986</v>
      </c>
      <c r="U4" s="65">
        <f t="shared" si="1"/>
        <v>40987</v>
      </c>
      <c r="V4" s="65">
        <f t="shared" si="1"/>
        <v>40988</v>
      </c>
      <c r="W4" s="65">
        <f t="shared" si="1"/>
        <v>40989</v>
      </c>
      <c r="X4" s="65">
        <f t="shared" si="1"/>
        <v>40990</v>
      </c>
      <c r="Y4" s="65">
        <f t="shared" si="1"/>
        <v>40991</v>
      </c>
      <c r="Z4" s="65">
        <f t="shared" si="1"/>
        <v>40992</v>
      </c>
      <c r="AA4" s="65">
        <f t="shared" si="1"/>
        <v>40993</v>
      </c>
      <c r="AB4" s="65">
        <f t="shared" si="1"/>
        <v>40994</v>
      </c>
      <c r="AC4" s="65">
        <f t="shared" si="1"/>
        <v>40995</v>
      </c>
      <c r="AD4" s="65">
        <f t="shared" si="1"/>
        <v>40996</v>
      </c>
      <c r="AE4" s="65">
        <f t="shared" si="1"/>
        <v>40997</v>
      </c>
      <c r="AF4" s="65">
        <f t="shared" si="1"/>
        <v>40998</v>
      </c>
      <c r="AG4" s="65">
        <f t="shared" si="1"/>
        <v>40999</v>
      </c>
      <c r="AH4" s="33" t="s">
        <v>54</v>
      </c>
      <c r="AI4" s="33" t="s">
        <v>54</v>
      </c>
      <c r="AJ4" s="33" t="s">
        <v>54</v>
      </c>
      <c r="AK4" s="33" t="s">
        <v>54</v>
      </c>
      <c r="AL4" s="33" t="s">
        <v>54</v>
      </c>
      <c r="AM4" s="33" t="s">
        <v>54</v>
      </c>
      <c r="AN4" s="33" t="s">
        <v>55</v>
      </c>
      <c r="AO4" s="33" t="s">
        <v>55</v>
      </c>
      <c r="AP4" s="33" t="s">
        <v>54</v>
      </c>
      <c r="AQ4" s="32" t="s">
        <v>55</v>
      </c>
      <c r="AR4" s="45"/>
      <c r="AS4" s="45"/>
      <c r="AT4" s="45"/>
      <c r="AU4" s="45"/>
      <c r="AV4" s="21"/>
      <c r="AW4" s="21"/>
      <c r="AX4" s="21"/>
      <c r="AY4" s="21"/>
      <c r="AZ4" s="21"/>
      <c r="BA4" s="21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2">
        <v>39955</v>
      </c>
    </row>
    <row r="5" spans="1:255" ht="16.5" customHeight="1" thickTop="1">
      <c r="A5" s="93"/>
      <c r="B5" s="36" t="s">
        <v>56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 t="s">
        <v>37</v>
      </c>
      <c r="AG5" s="35" t="s">
        <v>37</v>
      </c>
      <c r="AH5" s="88">
        <f>(COUNTIF(C5:AG5,"√")+COUNTIF(C6:AG6,"√"))*0.5</f>
        <v>0</v>
      </c>
      <c r="AI5" s="86">
        <f>(COUNTIF(C6:AG6,"△")+COUNTIF(C5:AG5,"△"))*0.5</f>
        <v>0</v>
      </c>
      <c r="AJ5" s="86">
        <f>(COUNTIF(C5:AG5,"●")+COUNTIF(C6:AG6,"●"))*0.5</f>
        <v>0</v>
      </c>
      <c r="AK5" s="86">
        <f>(COUNTIF(C5:AG5,"○")+COUNTIF(C6:AG6,"○"))*0.5</f>
        <v>0</v>
      </c>
      <c r="AL5" s="86">
        <f>(COUNTIF(C5:AG5,"☆")+COUNTIF(C6:AG6,"☆"))*0.5</f>
        <v>0</v>
      </c>
      <c r="AM5" s="86">
        <f>(COUNTIF(C5:AG5,"×")+COUNTIF(C6:AG6,"×"))*0.5</f>
        <v>0</v>
      </c>
      <c r="AN5" s="86">
        <f>(COUNTIF(C5:AG5,"※")+COUNTIF(C6:AG6,"※"))</f>
        <v>0</v>
      </c>
      <c r="AO5" s="86">
        <f>(COUNTIF(C5:AG5,"◇")+COUNTIF(C6:AG6,"◇"))</f>
        <v>0</v>
      </c>
      <c r="AP5" s="86">
        <f>(COUNTIF(C5:AG5,"▲")+COUNTIF(C6:AG6,"▲"))*0.5</f>
        <v>0</v>
      </c>
      <c r="AQ5" s="84">
        <f>(COUNTIF(C5:AG5,"◆")+COUNTIF(C6:AG6,"◆"))</f>
        <v>0</v>
      </c>
      <c r="AR5" s="47"/>
      <c r="AS5" s="47"/>
      <c r="AT5" s="49"/>
      <c r="AU5" s="49"/>
      <c r="AV5" s="23"/>
      <c r="AW5" s="23"/>
      <c r="AX5" s="23"/>
      <c r="AY5" s="23"/>
      <c r="AZ5" s="23"/>
      <c r="BA5" s="23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2">
        <v>39986</v>
      </c>
    </row>
    <row r="6" spans="1:255" ht="16.5" customHeight="1">
      <c r="A6" s="94"/>
      <c r="B6" s="38" t="s">
        <v>57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 t="s">
        <v>37</v>
      </c>
      <c r="AG6" s="37" t="s">
        <v>37</v>
      </c>
      <c r="AH6" s="87"/>
      <c r="AI6" s="87"/>
      <c r="AJ6" s="87"/>
      <c r="AK6" s="87"/>
      <c r="AL6" s="87"/>
      <c r="AM6" s="87"/>
      <c r="AN6" s="87"/>
      <c r="AO6" s="87"/>
      <c r="AP6" s="87"/>
      <c r="AQ6" s="85"/>
      <c r="AR6" s="47"/>
      <c r="AS6" s="47"/>
      <c r="AT6" s="45"/>
      <c r="AU6" s="45"/>
      <c r="AV6" s="21"/>
      <c r="AW6" s="21"/>
      <c r="AX6" s="21"/>
      <c r="AY6" s="21"/>
      <c r="AZ6" s="21"/>
      <c r="BA6" s="21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2">
        <v>40016</v>
      </c>
    </row>
    <row r="7" spans="1:255" ht="16.5" customHeight="1">
      <c r="A7" s="79"/>
      <c r="B7" s="40" t="s">
        <v>56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 t="s">
        <v>37</v>
      </c>
      <c r="AG7" s="39" t="s">
        <v>37</v>
      </c>
      <c r="AH7" s="86">
        <f>(COUNTIF(C7:AG7,"√")+COUNTIF(C8:AG8,"√"))*0.5</f>
        <v>0</v>
      </c>
      <c r="AI7" s="86">
        <f>(COUNTIF(C8:AG8,"△")+COUNTIF(C7:AG7,"△"))*0.5</f>
        <v>0</v>
      </c>
      <c r="AJ7" s="86">
        <f>(COUNTIF(C7:AG7,"●")+COUNTIF(C8:AG8,"●"))*0.5</f>
        <v>0</v>
      </c>
      <c r="AK7" s="86">
        <f>(COUNTIF(C7:AG7,"○")+COUNTIF(C8:AG8,"○"))*0.5</f>
        <v>0</v>
      </c>
      <c r="AL7" s="86">
        <f>(COUNTIF(C7:AG7,"☆")+COUNTIF(C8:AG8,"☆"))*0.5</f>
        <v>0</v>
      </c>
      <c r="AM7" s="86">
        <f>(COUNTIF(C7:AG7,"×")+COUNTIF(C8:AG8,"×"))*0.5</f>
        <v>0</v>
      </c>
      <c r="AN7" s="86">
        <f>(COUNTIF(C7:AG7,"※")+COUNTIF(C8:AG8,"※"))</f>
        <v>0</v>
      </c>
      <c r="AO7" s="86">
        <f>(COUNTIF(C7:AG7,"◇")+COUNTIF(C8:AG8,"◇"))</f>
        <v>0</v>
      </c>
      <c r="AP7" s="86">
        <f>(COUNTIF(C7:AG7,"▲")+COUNTIF(C8:AG8,"▲"))*0.5</f>
        <v>0</v>
      </c>
      <c r="AQ7" s="84">
        <f>(COUNTIF(C7:AG7,"◆")+COUNTIF(C8:AG8,"◆"))</f>
        <v>0</v>
      </c>
      <c r="AR7" s="47"/>
      <c r="AS7" s="47"/>
      <c r="AT7" s="45"/>
      <c r="AU7" s="45"/>
      <c r="AV7" s="21"/>
      <c r="AW7" s="21"/>
      <c r="AX7" s="21"/>
      <c r="AY7" s="21"/>
      <c r="AZ7" s="21"/>
      <c r="BA7" s="21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4">
        <v>40047</v>
      </c>
    </row>
    <row r="8" spans="1:255" ht="16.5" customHeight="1">
      <c r="A8" s="102"/>
      <c r="B8" s="31" t="s">
        <v>57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 t="s">
        <v>37</v>
      </c>
      <c r="AG8" s="30" t="s">
        <v>37</v>
      </c>
      <c r="AH8" s="87"/>
      <c r="AI8" s="87"/>
      <c r="AJ8" s="87"/>
      <c r="AK8" s="87"/>
      <c r="AL8" s="87"/>
      <c r="AM8" s="87"/>
      <c r="AN8" s="87"/>
      <c r="AO8" s="87"/>
      <c r="AP8" s="87"/>
      <c r="AQ8" s="85"/>
      <c r="AR8" s="47"/>
      <c r="AS8" s="47"/>
      <c r="AT8" s="45"/>
      <c r="AU8" s="45"/>
      <c r="AV8" s="21"/>
      <c r="AW8" s="21"/>
      <c r="AX8" s="21"/>
      <c r="AY8" s="21"/>
      <c r="AZ8" s="21"/>
      <c r="BA8" s="21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2">
        <v>40078</v>
      </c>
    </row>
    <row r="9" spans="1:255" ht="16.5" customHeight="1">
      <c r="A9" s="101"/>
      <c r="B9" s="42" t="s">
        <v>56</v>
      </c>
      <c r="C9" s="41" t="s">
        <v>37</v>
      </c>
      <c r="D9" s="41" t="s">
        <v>37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 t="s">
        <v>37</v>
      </c>
      <c r="AF9" s="41" t="s">
        <v>37</v>
      </c>
      <c r="AG9" s="41" t="s">
        <v>37</v>
      </c>
      <c r="AH9" s="86">
        <f>(COUNTIF(C9:AG9,"√")+COUNTIF(C10:AG10,"√"))*0.5</f>
        <v>0</v>
      </c>
      <c r="AI9" s="86">
        <f>(COUNTIF(C10:AG10,"△")+COUNTIF(C9:AG9,"△"))*0.5</f>
        <v>0</v>
      </c>
      <c r="AJ9" s="86">
        <f>(COUNTIF(C9:AG9,"●")+COUNTIF(C10:AG10,"●"))*0.5</f>
        <v>0</v>
      </c>
      <c r="AK9" s="86">
        <f>(COUNTIF(C9:AG9,"○")+COUNTIF(C10:AG10,"○"))*0.5</f>
        <v>0</v>
      </c>
      <c r="AL9" s="86">
        <f>(COUNTIF(C9:AG9,"☆")+COUNTIF(C10:AG10,"☆"))*0.5</f>
        <v>0</v>
      </c>
      <c r="AM9" s="86">
        <f>(COUNTIF(C9:AG9,"×")+COUNTIF(C10:AG10,"×"))*0.5</f>
        <v>0</v>
      </c>
      <c r="AN9" s="86">
        <f>(COUNTIF(C9:AG9,"※")+COUNTIF(C10:AG10,"※"))</f>
        <v>0</v>
      </c>
      <c r="AO9" s="86">
        <f>(COUNTIF(C9:AG9,"◇")+COUNTIF(C10:AG10,"◇"))</f>
        <v>0</v>
      </c>
      <c r="AP9" s="86">
        <f>(COUNTIF(C9:AG9,"▲")+COUNTIF(C10:AG10,"▲"))*0.5</f>
        <v>0</v>
      </c>
      <c r="AQ9" s="84">
        <f>(COUNTIF(C9:AG9,"◆")+COUNTIF(C10:AG10,"◆"))</f>
        <v>0</v>
      </c>
      <c r="AR9" s="47"/>
      <c r="AS9" s="47"/>
      <c r="AT9" s="45"/>
      <c r="AU9" s="45"/>
      <c r="AV9" s="21"/>
      <c r="AW9" s="21"/>
      <c r="AX9" s="21"/>
      <c r="AY9" s="21"/>
      <c r="AZ9" s="21"/>
      <c r="BA9" s="21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2">
        <v>40108</v>
      </c>
    </row>
    <row r="10" spans="1:255" ht="16.5" customHeight="1">
      <c r="A10" s="102"/>
      <c r="B10" s="38" t="s">
        <v>57</v>
      </c>
      <c r="C10" s="37" t="s">
        <v>37</v>
      </c>
      <c r="D10" s="37" t="s">
        <v>37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 t="s">
        <v>37</v>
      </c>
      <c r="AF10" s="37" t="s">
        <v>37</v>
      </c>
      <c r="AG10" s="37" t="s">
        <v>37</v>
      </c>
      <c r="AH10" s="87"/>
      <c r="AI10" s="87"/>
      <c r="AJ10" s="87"/>
      <c r="AK10" s="87"/>
      <c r="AL10" s="87"/>
      <c r="AM10" s="87"/>
      <c r="AN10" s="87"/>
      <c r="AO10" s="87"/>
      <c r="AP10" s="87"/>
      <c r="AQ10" s="85"/>
      <c r="AR10" s="47"/>
      <c r="AS10" s="48"/>
      <c r="AT10" s="45"/>
      <c r="AU10" s="45"/>
      <c r="AV10" s="21"/>
      <c r="AW10" s="21"/>
      <c r="AX10" s="21"/>
      <c r="AY10" s="21"/>
      <c r="AZ10" s="21"/>
      <c r="BA10" s="21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5" t="s">
        <v>37</v>
      </c>
    </row>
    <row r="11" spans="1:255" ht="16.5" customHeight="1">
      <c r="A11" s="103"/>
      <c r="B11" s="40" t="s">
        <v>56</v>
      </c>
      <c r="C11" s="39" t="s">
        <v>37</v>
      </c>
      <c r="D11" s="39" t="s">
        <v>37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 t="s">
        <v>37</v>
      </c>
      <c r="AF11" s="39" t="s">
        <v>37</v>
      </c>
      <c r="AG11" s="39" t="s">
        <v>37</v>
      </c>
      <c r="AH11" s="86">
        <f>(COUNTIF(C11:AG11,"√")+COUNTIF(C12:AG12,"√"))*0.5</f>
        <v>0</v>
      </c>
      <c r="AI11" s="86">
        <f>(COUNTIF(C12:AG12,"△")+COUNTIF(C11:AG11,"△"))*0.5</f>
        <v>0</v>
      </c>
      <c r="AJ11" s="86">
        <f>(COUNTIF(C11:AG11,"●")+COUNTIF(C12:AG12,"●"))*0.5</f>
        <v>0</v>
      </c>
      <c r="AK11" s="86">
        <f>(COUNTIF(C11:AG11,"○")+COUNTIF(C12:AG12,"○"))*0.5</f>
        <v>0</v>
      </c>
      <c r="AL11" s="86">
        <f>(COUNTIF(C11:AG11,"☆")+COUNTIF(C12:AG12,"☆"))*0.5</f>
        <v>0</v>
      </c>
      <c r="AM11" s="86">
        <f>(COUNTIF(C11:AG11,"×")+COUNTIF(C12:AG12,"×"))*0.5</f>
        <v>0</v>
      </c>
      <c r="AN11" s="86">
        <f>(COUNTIF(C11:AG11,"※")+COUNTIF(C12:AG12,"※"))</f>
        <v>0</v>
      </c>
      <c r="AO11" s="86">
        <f>(COUNTIF(C11:AG11,"◇")+COUNTIF(C12:AG12,"◇"))</f>
        <v>0</v>
      </c>
      <c r="AP11" s="86">
        <f>(COUNTIF(C11:AG11,"▲")+COUNTIF(C12:AG12,"▲"))*0.5</f>
        <v>0</v>
      </c>
      <c r="AQ11" s="84">
        <f>(COUNTIF(C11:AG11,"◆")+COUNTIF(C12:AG12,"◆"))</f>
        <v>0</v>
      </c>
      <c r="AR11" s="47"/>
      <c r="AS11" s="47"/>
      <c r="AT11" s="45"/>
      <c r="AU11" s="45"/>
      <c r="AV11" s="21"/>
      <c r="AW11" s="21"/>
      <c r="AX11" s="21"/>
      <c r="AY11" s="21"/>
      <c r="AZ11" s="21"/>
      <c r="BA11" s="21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6">
        <v>2009</v>
      </c>
    </row>
    <row r="12" spans="1:255" ht="16.5" customHeight="1">
      <c r="A12" s="104"/>
      <c r="B12" s="31" t="s">
        <v>57</v>
      </c>
      <c r="C12" s="30" t="s">
        <v>37</v>
      </c>
      <c r="D12" s="30" t="s">
        <v>37</v>
      </c>
      <c r="E12" s="30" t="s">
        <v>37</v>
      </c>
      <c r="F12" s="30" t="s">
        <v>37</v>
      </c>
      <c r="G12" s="30" t="s">
        <v>37</v>
      </c>
      <c r="H12" s="30" t="s">
        <v>37</v>
      </c>
      <c r="I12" s="30" t="s">
        <v>37</v>
      </c>
      <c r="J12" s="30" t="s">
        <v>37</v>
      </c>
      <c r="K12" s="30" t="s">
        <v>37</v>
      </c>
      <c r="L12" s="30" t="s">
        <v>37</v>
      </c>
      <c r="M12" s="30" t="s">
        <v>37</v>
      </c>
      <c r="N12" s="30" t="s">
        <v>37</v>
      </c>
      <c r="O12" s="30" t="s">
        <v>37</v>
      </c>
      <c r="P12" s="30" t="s">
        <v>37</v>
      </c>
      <c r="Q12" s="30" t="s">
        <v>37</v>
      </c>
      <c r="R12" s="30" t="s">
        <v>37</v>
      </c>
      <c r="S12" s="30" t="s">
        <v>37</v>
      </c>
      <c r="T12" s="30" t="s">
        <v>37</v>
      </c>
      <c r="U12" s="30" t="s">
        <v>37</v>
      </c>
      <c r="V12" s="30" t="s">
        <v>37</v>
      </c>
      <c r="W12" s="30" t="s">
        <v>37</v>
      </c>
      <c r="X12" s="30" t="s">
        <v>37</v>
      </c>
      <c r="Y12" s="30" t="s">
        <v>37</v>
      </c>
      <c r="Z12" s="30" t="s">
        <v>37</v>
      </c>
      <c r="AA12" s="30" t="s">
        <v>37</v>
      </c>
      <c r="AB12" s="30" t="s">
        <v>37</v>
      </c>
      <c r="AC12" s="30" t="s">
        <v>37</v>
      </c>
      <c r="AD12" s="30" t="s">
        <v>37</v>
      </c>
      <c r="AE12" s="30" t="s">
        <v>37</v>
      </c>
      <c r="AF12" s="30" t="s">
        <v>37</v>
      </c>
      <c r="AG12" s="30" t="s">
        <v>37</v>
      </c>
      <c r="AH12" s="87"/>
      <c r="AI12" s="87"/>
      <c r="AJ12" s="87"/>
      <c r="AK12" s="87"/>
      <c r="AL12" s="87"/>
      <c r="AM12" s="87"/>
      <c r="AN12" s="87"/>
      <c r="AO12" s="87"/>
      <c r="AP12" s="87"/>
      <c r="AQ12" s="85"/>
      <c r="AR12" s="47"/>
      <c r="AS12" s="47"/>
      <c r="AT12" s="45"/>
      <c r="AU12" s="45"/>
      <c r="AV12" s="21"/>
      <c r="AW12" s="21"/>
      <c r="AX12" s="21"/>
      <c r="AY12" s="21"/>
      <c r="AZ12" s="21"/>
      <c r="BA12" s="21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6">
        <v>6</v>
      </c>
    </row>
    <row r="13" spans="1:255" ht="16.5" customHeight="1">
      <c r="A13" s="101"/>
      <c r="B13" s="42" t="s">
        <v>56</v>
      </c>
      <c r="C13" s="41" t="s">
        <v>37</v>
      </c>
      <c r="D13" s="41" t="s">
        <v>37</v>
      </c>
      <c r="E13" s="41" t="s">
        <v>37</v>
      </c>
      <c r="F13" s="41" t="s">
        <v>37</v>
      </c>
      <c r="G13" s="41" t="s">
        <v>37</v>
      </c>
      <c r="H13" s="41" t="s">
        <v>37</v>
      </c>
      <c r="I13" s="41" t="s">
        <v>37</v>
      </c>
      <c r="J13" s="41" t="s">
        <v>37</v>
      </c>
      <c r="K13" s="41" t="s">
        <v>37</v>
      </c>
      <c r="L13" s="41" t="s">
        <v>37</v>
      </c>
      <c r="M13" s="41" t="s">
        <v>37</v>
      </c>
      <c r="N13" s="41" t="s">
        <v>37</v>
      </c>
      <c r="O13" s="41" t="s">
        <v>37</v>
      </c>
      <c r="P13" s="41" t="s">
        <v>37</v>
      </c>
      <c r="Q13" s="41" t="s">
        <v>37</v>
      </c>
      <c r="R13" s="41" t="s">
        <v>37</v>
      </c>
      <c r="S13" s="41" t="s">
        <v>37</v>
      </c>
      <c r="T13" s="41" t="s">
        <v>37</v>
      </c>
      <c r="U13" s="41" t="s">
        <v>37</v>
      </c>
      <c r="V13" s="41" t="s">
        <v>37</v>
      </c>
      <c r="W13" s="41" t="s">
        <v>37</v>
      </c>
      <c r="X13" s="41" t="s">
        <v>37</v>
      </c>
      <c r="Y13" s="41" t="s">
        <v>37</v>
      </c>
      <c r="Z13" s="41" t="s">
        <v>37</v>
      </c>
      <c r="AA13" s="41" t="s">
        <v>37</v>
      </c>
      <c r="AB13" s="41" t="s">
        <v>37</v>
      </c>
      <c r="AC13" s="41" t="s">
        <v>37</v>
      </c>
      <c r="AD13" s="41" t="s">
        <v>37</v>
      </c>
      <c r="AE13" s="41" t="s">
        <v>37</v>
      </c>
      <c r="AF13" s="41" t="s">
        <v>37</v>
      </c>
      <c r="AG13" s="41" t="s">
        <v>37</v>
      </c>
      <c r="AH13" s="86">
        <f>(COUNTIF(C13:AG13,"√")+COUNTIF(C14:AG14,"√"))*0.5</f>
        <v>0</v>
      </c>
      <c r="AI13" s="86">
        <f>(COUNTIF(C14:AG14,"△")+COUNTIF(C13:AG13,"△"))*0.5</f>
        <v>0</v>
      </c>
      <c r="AJ13" s="86">
        <f>(COUNTIF(C13:AG13,"●")+COUNTIF(C14:AG14,"●"))*0.5</f>
        <v>0</v>
      </c>
      <c r="AK13" s="86">
        <f>(COUNTIF(C13:AG13,"○")+COUNTIF(C14:AG14,"○"))*0.5</f>
        <v>0</v>
      </c>
      <c r="AL13" s="86">
        <f>(COUNTIF(C13:AG13,"☆")+COUNTIF(C14:AG14,"☆"))*0.5</f>
        <v>0</v>
      </c>
      <c r="AM13" s="86">
        <f>(COUNTIF(C13:AG13,"×")+COUNTIF(C14:AG14,"×"))*0.5</f>
        <v>0</v>
      </c>
      <c r="AN13" s="86">
        <f>(COUNTIF(C13:AG13,"※")+COUNTIF(C14:AG14,"※"))</f>
        <v>0</v>
      </c>
      <c r="AO13" s="86">
        <f>(COUNTIF(C13:AG13,"◇")+COUNTIF(C14:AG14,"◇"))</f>
        <v>0</v>
      </c>
      <c r="AP13" s="86">
        <f>(COUNTIF(C13:AG13,"▲")+COUNTIF(C14:AG14,"▲"))*0.5</f>
        <v>0</v>
      </c>
      <c r="AQ13" s="84">
        <f>(COUNTIF(C13:AG13,"◆")+COUNTIF(C14:AG14,"◆"))</f>
        <v>0</v>
      </c>
      <c r="AR13" s="48"/>
      <c r="AS13" s="47"/>
      <c r="AT13" s="45"/>
      <c r="AU13" s="45"/>
      <c r="AV13" s="21"/>
      <c r="AW13" s="21"/>
      <c r="AX13" s="21"/>
      <c r="AY13" s="21"/>
      <c r="AZ13" s="21"/>
      <c r="BA13" s="21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ht="16.5" customHeight="1">
      <c r="A14" s="102"/>
      <c r="B14" s="38" t="s">
        <v>57</v>
      </c>
      <c r="C14" s="37" t="s">
        <v>37</v>
      </c>
      <c r="D14" s="37" t="s">
        <v>37</v>
      </c>
      <c r="E14" s="37" t="s">
        <v>37</v>
      </c>
      <c r="F14" s="37" t="s">
        <v>37</v>
      </c>
      <c r="G14" s="37" t="s">
        <v>37</v>
      </c>
      <c r="H14" s="37" t="s">
        <v>37</v>
      </c>
      <c r="I14" s="37" t="s">
        <v>37</v>
      </c>
      <c r="J14" s="37" t="s">
        <v>37</v>
      </c>
      <c r="K14" s="37" t="s">
        <v>37</v>
      </c>
      <c r="L14" s="37" t="s">
        <v>37</v>
      </c>
      <c r="M14" s="37" t="s">
        <v>37</v>
      </c>
      <c r="N14" s="37" t="s">
        <v>37</v>
      </c>
      <c r="O14" s="37" t="s">
        <v>37</v>
      </c>
      <c r="P14" s="37" t="s">
        <v>37</v>
      </c>
      <c r="Q14" s="37" t="s">
        <v>37</v>
      </c>
      <c r="R14" s="37" t="s">
        <v>37</v>
      </c>
      <c r="S14" s="37" t="s">
        <v>37</v>
      </c>
      <c r="T14" s="37" t="s">
        <v>37</v>
      </c>
      <c r="U14" s="37" t="s">
        <v>37</v>
      </c>
      <c r="V14" s="37" t="s">
        <v>37</v>
      </c>
      <c r="W14" s="37" t="s">
        <v>37</v>
      </c>
      <c r="X14" s="37" t="s">
        <v>37</v>
      </c>
      <c r="Y14" s="37" t="s">
        <v>37</v>
      </c>
      <c r="Z14" s="37" t="s">
        <v>37</v>
      </c>
      <c r="AA14" s="37" t="s">
        <v>37</v>
      </c>
      <c r="AB14" s="37" t="s">
        <v>37</v>
      </c>
      <c r="AC14" s="37" t="s">
        <v>37</v>
      </c>
      <c r="AD14" s="37" t="s">
        <v>37</v>
      </c>
      <c r="AE14" s="37" t="s">
        <v>37</v>
      </c>
      <c r="AF14" s="37" t="s">
        <v>37</v>
      </c>
      <c r="AG14" s="37" t="s">
        <v>37</v>
      </c>
      <c r="AH14" s="87"/>
      <c r="AI14" s="87"/>
      <c r="AJ14" s="87"/>
      <c r="AK14" s="87"/>
      <c r="AL14" s="87"/>
      <c r="AM14" s="87"/>
      <c r="AN14" s="87"/>
      <c r="AO14" s="87"/>
      <c r="AP14" s="87"/>
      <c r="AQ14" s="85"/>
      <c r="AR14" s="45"/>
      <c r="AS14" s="45"/>
      <c r="AT14" s="45"/>
      <c r="AU14" s="45"/>
      <c r="AV14" s="21"/>
      <c r="AW14" s="21"/>
      <c r="AX14" s="21"/>
      <c r="AY14" s="21"/>
      <c r="AZ14" s="21"/>
      <c r="BA14" s="21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55" ht="16.5" customHeight="1">
      <c r="A15" s="101"/>
      <c r="B15" s="40" t="s">
        <v>56</v>
      </c>
      <c r="C15" s="39" t="s">
        <v>37</v>
      </c>
      <c r="D15" s="39" t="s">
        <v>37</v>
      </c>
      <c r="E15" s="39" t="s">
        <v>37</v>
      </c>
      <c r="F15" s="39" t="s">
        <v>37</v>
      </c>
      <c r="G15" s="39" t="s">
        <v>37</v>
      </c>
      <c r="H15" s="39" t="s">
        <v>37</v>
      </c>
      <c r="I15" s="39" t="s">
        <v>37</v>
      </c>
      <c r="J15" s="39" t="s">
        <v>37</v>
      </c>
      <c r="K15" s="39" t="s">
        <v>37</v>
      </c>
      <c r="L15" s="39" t="s">
        <v>37</v>
      </c>
      <c r="M15" s="39" t="s">
        <v>37</v>
      </c>
      <c r="N15" s="39" t="s">
        <v>37</v>
      </c>
      <c r="O15" s="39" t="s">
        <v>37</v>
      </c>
      <c r="P15" s="39" t="s">
        <v>37</v>
      </c>
      <c r="Q15" s="39" t="s">
        <v>37</v>
      </c>
      <c r="R15" s="39" t="s">
        <v>37</v>
      </c>
      <c r="S15" s="39" t="s">
        <v>37</v>
      </c>
      <c r="T15" s="39" t="s">
        <v>37</v>
      </c>
      <c r="U15" s="39" t="s">
        <v>37</v>
      </c>
      <c r="V15" s="39" t="s">
        <v>37</v>
      </c>
      <c r="W15" s="39" t="s">
        <v>37</v>
      </c>
      <c r="X15" s="39" t="s">
        <v>37</v>
      </c>
      <c r="Y15" s="39" t="s">
        <v>37</v>
      </c>
      <c r="Z15" s="39" t="s">
        <v>37</v>
      </c>
      <c r="AA15" s="39" t="s">
        <v>37</v>
      </c>
      <c r="AB15" s="39" t="s">
        <v>37</v>
      </c>
      <c r="AC15" s="39" t="s">
        <v>37</v>
      </c>
      <c r="AD15" s="39" t="s">
        <v>37</v>
      </c>
      <c r="AE15" s="39" t="s">
        <v>37</v>
      </c>
      <c r="AF15" s="39" t="s">
        <v>37</v>
      </c>
      <c r="AG15" s="39" t="s">
        <v>37</v>
      </c>
      <c r="AH15" s="86">
        <f>(COUNTIF(C15:AG15,"√")+COUNTIF(C16:AG16,"√"))*0.5</f>
        <v>0</v>
      </c>
      <c r="AI15" s="86">
        <f>(COUNTIF(C16:AG16,"△")+COUNTIF(C15:AG15,"△"))*0.5</f>
        <v>0</v>
      </c>
      <c r="AJ15" s="86">
        <f>(COUNTIF(C15:AG15,"●")+COUNTIF(C16:AG16,"●"))*0.5</f>
        <v>0</v>
      </c>
      <c r="AK15" s="86">
        <f>(COUNTIF(C15:AG15,"○")+COUNTIF(C16:AG16,"○"))*0.5</f>
        <v>0</v>
      </c>
      <c r="AL15" s="86">
        <f>(COUNTIF(C15:AG15,"☆")+COUNTIF(C16:AG16,"☆"))*0.5</f>
        <v>0</v>
      </c>
      <c r="AM15" s="86">
        <f>(COUNTIF(C15:AG15,"×")+COUNTIF(C16:AG16,"×"))*0.5</f>
        <v>0</v>
      </c>
      <c r="AN15" s="86">
        <f>(COUNTIF(C15:AG15,"※")+COUNTIF(C16:AG16,"※"))</f>
        <v>0</v>
      </c>
      <c r="AO15" s="86">
        <f>(COUNTIF(C15:AG15,"◇")+COUNTIF(C16:AG16,"◇"))</f>
        <v>0</v>
      </c>
      <c r="AP15" s="86">
        <f>(COUNTIF(C15:AG15,"▲")+COUNTIF(C16:AG16,"▲"))*0.5</f>
        <v>0</v>
      </c>
      <c r="AQ15" s="84">
        <f>(COUNTIF(C15:AG15,"◆")+COUNTIF(C16:AG16,"◆"))</f>
        <v>0</v>
      </c>
      <c r="AR15" s="45"/>
      <c r="AS15" s="45"/>
      <c r="AT15" s="45"/>
      <c r="AU15" s="45"/>
      <c r="AV15" s="21"/>
      <c r="AW15" s="21"/>
      <c r="AX15" s="21"/>
      <c r="AY15" s="21"/>
      <c r="AZ15" s="21"/>
      <c r="BA15" s="21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255" ht="16.5" customHeight="1">
      <c r="A16" s="102"/>
      <c r="B16" s="31" t="s">
        <v>57</v>
      </c>
      <c r="C16" s="30" t="s">
        <v>37</v>
      </c>
      <c r="D16" s="30" t="s">
        <v>37</v>
      </c>
      <c r="E16" s="30" t="s">
        <v>37</v>
      </c>
      <c r="F16" s="30" t="s">
        <v>37</v>
      </c>
      <c r="G16" s="30" t="s">
        <v>37</v>
      </c>
      <c r="H16" s="30" t="s">
        <v>37</v>
      </c>
      <c r="I16" s="30" t="s">
        <v>37</v>
      </c>
      <c r="J16" s="30" t="s">
        <v>37</v>
      </c>
      <c r="K16" s="30" t="s">
        <v>37</v>
      </c>
      <c r="L16" s="30" t="s">
        <v>37</v>
      </c>
      <c r="M16" s="30" t="s">
        <v>37</v>
      </c>
      <c r="N16" s="30" t="s">
        <v>37</v>
      </c>
      <c r="O16" s="30" t="s">
        <v>37</v>
      </c>
      <c r="P16" s="30" t="s">
        <v>37</v>
      </c>
      <c r="Q16" s="30" t="s">
        <v>37</v>
      </c>
      <c r="R16" s="30" t="s">
        <v>37</v>
      </c>
      <c r="S16" s="30" t="s">
        <v>37</v>
      </c>
      <c r="T16" s="30" t="s">
        <v>37</v>
      </c>
      <c r="U16" s="30" t="s">
        <v>37</v>
      </c>
      <c r="V16" s="30" t="s">
        <v>37</v>
      </c>
      <c r="W16" s="30" t="s">
        <v>37</v>
      </c>
      <c r="X16" s="30" t="s">
        <v>37</v>
      </c>
      <c r="Y16" s="30" t="s">
        <v>37</v>
      </c>
      <c r="Z16" s="30" t="s">
        <v>37</v>
      </c>
      <c r="AA16" s="30" t="s">
        <v>37</v>
      </c>
      <c r="AB16" s="30" t="s">
        <v>37</v>
      </c>
      <c r="AC16" s="30" t="s">
        <v>37</v>
      </c>
      <c r="AD16" s="30" t="s">
        <v>37</v>
      </c>
      <c r="AE16" s="30" t="s">
        <v>37</v>
      </c>
      <c r="AF16" s="30" t="s">
        <v>37</v>
      </c>
      <c r="AG16" s="30" t="s">
        <v>37</v>
      </c>
      <c r="AH16" s="87"/>
      <c r="AI16" s="87"/>
      <c r="AJ16" s="87"/>
      <c r="AK16" s="87"/>
      <c r="AL16" s="87"/>
      <c r="AM16" s="87"/>
      <c r="AN16" s="87"/>
      <c r="AO16" s="87"/>
      <c r="AP16" s="87"/>
      <c r="AQ16" s="85"/>
      <c r="AR16" s="45"/>
      <c r="AS16" s="45"/>
      <c r="AT16" s="45"/>
      <c r="AU16" s="45"/>
      <c r="AV16" s="21"/>
      <c r="AW16" s="21"/>
      <c r="AX16" s="21"/>
      <c r="AY16" s="21"/>
      <c r="AZ16" s="21"/>
      <c r="BA16" s="21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</row>
    <row r="17" spans="1:255" ht="16.5" customHeight="1">
      <c r="A17" s="101"/>
      <c r="B17" s="42" t="s">
        <v>56</v>
      </c>
      <c r="C17" s="41" t="s">
        <v>37</v>
      </c>
      <c r="D17" s="41" t="s">
        <v>37</v>
      </c>
      <c r="E17" s="41" t="s">
        <v>37</v>
      </c>
      <c r="F17" s="41" t="s">
        <v>37</v>
      </c>
      <c r="G17" s="41" t="s">
        <v>37</v>
      </c>
      <c r="H17" s="41" t="s">
        <v>37</v>
      </c>
      <c r="I17" s="41" t="s">
        <v>37</v>
      </c>
      <c r="J17" s="41" t="s">
        <v>37</v>
      </c>
      <c r="K17" s="41" t="s">
        <v>37</v>
      </c>
      <c r="L17" s="41" t="s">
        <v>37</v>
      </c>
      <c r="M17" s="41" t="s">
        <v>37</v>
      </c>
      <c r="N17" s="41" t="s">
        <v>37</v>
      </c>
      <c r="O17" s="41" t="s">
        <v>37</v>
      </c>
      <c r="P17" s="41" t="s">
        <v>37</v>
      </c>
      <c r="Q17" s="41" t="s">
        <v>37</v>
      </c>
      <c r="R17" s="41" t="s">
        <v>37</v>
      </c>
      <c r="S17" s="41" t="s">
        <v>37</v>
      </c>
      <c r="T17" s="41" t="s">
        <v>37</v>
      </c>
      <c r="U17" s="41" t="s">
        <v>37</v>
      </c>
      <c r="V17" s="41" t="s">
        <v>37</v>
      </c>
      <c r="W17" s="41" t="s">
        <v>37</v>
      </c>
      <c r="X17" s="41" t="s">
        <v>37</v>
      </c>
      <c r="Y17" s="41" t="s">
        <v>37</v>
      </c>
      <c r="Z17" s="41" t="s">
        <v>37</v>
      </c>
      <c r="AA17" s="41" t="s">
        <v>37</v>
      </c>
      <c r="AB17" s="41" t="s">
        <v>37</v>
      </c>
      <c r="AC17" s="41" t="s">
        <v>37</v>
      </c>
      <c r="AD17" s="41" t="s">
        <v>37</v>
      </c>
      <c r="AE17" s="41" t="s">
        <v>37</v>
      </c>
      <c r="AF17" s="41" t="s">
        <v>37</v>
      </c>
      <c r="AG17" s="41" t="s">
        <v>37</v>
      </c>
      <c r="AH17" s="86">
        <f>(COUNTIF(C17:AG17,"√")+COUNTIF(C18:AG18,"√"))*0.5</f>
        <v>0</v>
      </c>
      <c r="AI17" s="86">
        <f>(COUNTIF(C18:AG18,"△")+COUNTIF(C17:AG17,"△"))*0.5</f>
        <v>0</v>
      </c>
      <c r="AJ17" s="86">
        <f>(COUNTIF(C17:AG17,"●")+COUNTIF(C18:AG18,"●"))*0.5</f>
        <v>0</v>
      </c>
      <c r="AK17" s="86">
        <f>(COUNTIF(C17:AG17,"○")+COUNTIF(C18:AG18,"○"))*0.5</f>
        <v>0</v>
      </c>
      <c r="AL17" s="86">
        <f>(COUNTIF(C17:AG17,"☆")+COUNTIF(C18:AG18,"☆"))*0.5</f>
        <v>0</v>
      </c>
      <c r="AM17" s="86">
        <f>(COUNTIF(C17:AG17,"×")+COUNTIF(C18:AG18,"×"))*0.5</f>
        <v>0</v>
      </c>
      <c r="AN17" s="86">
        <f>(COUNTIF(C17:AG17,"※")+COUNTIF(C18:AG18,"※"))</f>
        <v>0</v>
      </c>
      <c r="AO17" s="86">
        <f>(COUNTIF(C17:AG17,"◇")+COUNTIF(C18:AG18,"◇"))</f>
        <v>0</v>
      </c>
      <c r="AP17" s="86">
        <f>(COUNTIF(C17:AG17,"▲")+COUNTIF(C18:AG18,"▲"))*0.5</f>
        <v>0</v>
      </c>
      <c r="AQ17" s="84">
        <f>(COUNTIF(C17:AG17,"◆")+COUNTIF(C18:AG18,"◆"))</f>
        <v>0</v>
      </c>
      <c r="AR17" s="45"/>
      <c r="AS17" s="45"/>
      <c r="AT17" s="45"/>
      <c r="AU17" s="45"/>
      <c r="AV17" s="21"/>
      <c r="AW17" s="21"/>
      <c r="AX17" s="21"/>
      <c r="AY17" s="21"/>
      <c r="AZ17" s="21"/>
      <c r="BA17" s="21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ht="16.5" customHeight="1">
      <c r="A18" s="102"/>
      <c r="B18" s="38" t="s">
        <v>57</v>
      </c>
      <c r="C18" s="37" t="s">
        <v>37</v>
      </c>
      <c r="D18" s="37" t="s">
        <v>37</v>
      </c>
      <c r="E18" s="37" t="s">
        <v>37</v>
      </c>
      <c r="F18" s="37" t="s">
        <v>37</v>
      </c>
      <c r="G18" s="37" t="s">
        <v>37</v>
      </c>
      <c r="H18" s="37" t="s">
        <v>37</v>
      </c>
      <c r="I18" s="37" t="s">
        <v>37</v>
      </c>
      <c r="J18" s="37" t="s">
        <v>37</v>
      </c>
      <c r="K18" s="37" t="s">
        <v>37</v>
      </c>
      <c r="L18" s="37" t="s">
        <v>37</v>
      </c>
      <c r="M18" s="37" t="s">
        <v>37</v>
      </c>
      <c r="N18" s="37" t="s">
        <v>37</v>
      </c>
      <c r="O18" s="37" t="s">
        <v>37</v>
      </c>
      <c r="P18" s="37" t="s">
        <v>37</v>
      </c>
      <c r="Q18" s="37" t="s">
        <v>37</v>
      </c>
      <c r="R18" s="37" t="s">
        <v>37</v>
      </c>
      <c r="S18" s="37" t="s">
        <v>37</v>
      </c>
      <c r="T18" s="37" t="s">
        <v>37</v>
      </c>
      <c r="U18" s="37" t="s">
        <v>37</v>
      </c>
      <c r="V18" s="37" t="s">
        <v>37</v>
      </c>
      <c r="W18" s="37" t="s">
        <v>37</v>
      </c>
      <c r="X18" s="37" t="s">
        <v>37</v>
      </c>
      <c r="Y18" s="37" t="s">
        <v>37</v>
      </c>
      <c r="Z18" s="37" t="s">
        <v>37</v>
      </c>
      <c r="AA18" s="37" t="s">
        <v>37</v>
      </c>
      <c r="AB18" s="37" t="s">
        <v>37</v>
      </c>
      <c r="AC18" s="37" t="s">
        <v>37</v>
      </c>
      <c r="AD18" s="37" t="s">
        <v>37</v>
      </c>
      <c r="AE18" s="37" t="s">
        <v>37</v>
      </c>
      <c r="AF18" s="37" t="s">
        <v>37</v>
      </c>
      <c r="AG18" s="37" t="s">
        <v>37</v>
      </c>
      <c r="AH18" s="87"/>
      <c r="AI18" s="87"/>
      <c r="AJ18" s="87"/>
      <c r="AK18" s="87"/>
      <c r="AL18" s="87"/>
      <c r="AM18" s="87"/>
      <c r="AN18" s="87"/>
      <c r="AO18" s="87"/>
      <c r="AP18" s="87"/>
      <c r="AQ18" s="85"/>
      <c r="AR18" s="45"/>
      <c r="AS18" s="45"/>
      <c r="AT18" s="45"/>
      <c r="AU18" s="45"/>
      <c r="AV18" s="21"/>
      <c r="AW18" s="21"/>
      <c r="AX18" s="21"/>
      <c r="AY18" s="21"/>
      <c r="AZ18" s="21"/>
      <c r="BA18" s="21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:255" ht="16.5" customHeight="1">
      <c r="A19" s="101"/>
      <c r="B19" s="40" t="s">
        <v>56</v>
      </c>
      <c r="C19" s="39" t="s">
        <v>37</v>
      </c>
      <c r="D19" s="39" t="s">
        <v>37</v>
      </c>
      <c r="E19" s="39" t="s">
        <v>37</v>
      </c>
      <c r="F19" s="39" t="s">
        <v>37</v>
      </c>
      <c r="G19" s="39" t="s">
        <v>37</v>
      </c>
      <c r="H19" s="39" t="s">
        <v>37</v>
      </c>
      <c r="I19" s="39" t="s">
        <v>37</v>
      </c>
      <c r="J19" s="39" t="s">
        <v>37</v>
      </c>
      <c r="K19" s="39" t="s">
        <v>37</v>
      </c>
      <c r="L19" s="39" t="s">
        <v>37</v>
      </c>
      <c r="M19" s="39" t="s">
        <v>37</v>
      </c>
      <c r="N19" s="39" t="s">
        <v>37</v>
      </c>
      <c r="O19" s="39" t="s">
        <v>37</v>
      </c>
      <c r="P19" s="39" t="s">
        <v>37</v>
      </c>
      <c r="Q19" s="39" t="s">
        <v>37</v>
      </c>
      <c r="R19" s="39" t="s">
        <v>37</v>
      </c>
      <c r="S19" s="39" t="s">
        <v>37</v>
      </c>
      <c r="T19" s="39" t="s">
        <v>37</v>
      </c>
      <c r="U19" s="39" t="s">
        <v>37</v>
      </c>
      <c r="V19" s="39" t="s">
        <v>37</v>
      </c>
      <c r="W19" s="39" t="s">
        <v>37</v>
      </c>
      <c r="X19" s="39" t="s">
        <v>37</v>
      </c>
      <c r="Y19" s="39" t="s">
        <v>37</v>
      </c>
      <c r="Z19" s="39" t="s">
        <v>37</v>
      </c>
      <c r="AA19" s="39" t="s">
        <v>37</v>
      </c>
      <c r="AB19" s="39" t="s">
        <v>37</v>
      </c>
      <c r="AC19" s="39" t="s">
        <v>37</v>
      </c>
      <c r="AD19" s="39" t="s">
        <v>37</v>
      </c>
      <c r="AE19" s="39" t="s">
        <v>37</v>
      </c>
      <c r="AF19" s="39" t="s">
        <v>37</v>
      </c>
      <c r="AG19" s="39" t="s">
        <v>37</v>
      </c>
      <c r="AH19" s="86">
        <f>(COUNTIF(C19:AG19,"√")+COUNTIF(C20:AG20,"√"))*0.5</f>
        <v>0</v>
      </c>
      <c r="AI19" s="86">
        <f>(COUNTIF(C20:AG20,"△")+COUNTIF(C19:AG19,"△"))*0.5</f>
        <v>0</v>
      </c>
      <c r="AJ19" s="86">
        <f>(COUNTIF(C19:AG19,"●")+COUNTIF(C20:AG20,"●"))*0.5</f>
        <v>0</v>
      </c>
      <c r="AK19" s="86">
        <f>(COUNTIF(C19:AG19,"○")+COUNTIF(C20:AG20,"○"))*0.5</f>
        <v>0</v>
      </c>
      <c r="AL19" s="86">
        <f>(COUNTIF(C19:AG19,"☆")+COUNTIF(C20:AG20,"☆"))*0.5</f>
        <v>0</v>
      </c>
      <c r="AM19" s="86">
        <f>(COUNTIF(C19:AG19,"×")+COUNTIF(C20:AG20,"×"))*0.5</f>
        <v>0</v>
      </c>
      <c r="AN19" s="86">
        <f>(COUNTIF(C19:AG19,"※")+COUNTIF(C20:AG20,"※"))</f>
        <v>0</v>
      </c>
      <c r="AO19" s="86">
        <f>(COUNTIF(C19:AG19,"◇")+COUNTIF(C20:AG20,"◇"))</f>
        <v>0</v>
      </c>
      <c r="AP19" s="86">
        <f>(COUNTIF(C19:AG19,"▲")+COUNTIF(C20:AG20,"▲"))*0.5</f>
        <v>0</v>
      </c>
      <c r="AQ19" s="84">
        <f>(COUNTIF(C19:AG19,"◆")+COUNTIF(C20:AG20,"◆"))</f>
        <v>0</v>
      </c>
      <c r="AR19" s="45"/>
      <c r="AS19" s="45"/>
      <c r="AT19" s="45"/>
      <c r="AU19" s="45"/>
      <c r="AV19" s="21"/>
      <c r="AW19" s="21"/>
      <c r="AX19" s="21"/>
      <c r="AY19" s="21"/>
      <c r="AZ19" s="21"/>
      <c r="BA19" s="21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1:255" ht="16.5" customHeight="1">
      <c r="A20" s="102"/>
      <c r="B20" s="31" t="s">
        <v>57</v>
      </c>
      <c r="C20" s="30" t="s">
        <v>37</v>
      </c>
      <c r="D20" s="30" t="s">
        <v>37</v>
      </c>
      <c r="E20" s="30" t="s">
        <v>37</v>
      </c>
      <c r="F20" s="30" t="s">
        <v>37</v>
      </c>
      <c r="G20" s="30" t="s">
        <v>37</v>
      </c>
      <c r="H20" s="30" t="s">
        <v>37</v>
      </c>
      <c r="I20" s="30" t="s">
        <v>37</v>
      </c>
      <c r="J20" s="30" t="s">
        <v>37</v>
      </c>
      <c r="K20" s="30" t="s">
        <v>37</v>
      </c>
      <c r="L20" s="30" t="s">
        <v>37</v>
      </c>
      <c r="M20" s="30" t="s">
        <v>37</v>
      </c>
      <c r="N20" s="30" t="s">
        <v>37</v>
      </c>
      <c r="O20" s="30" t="s">
        <v>37</v>
      </c>
      <c r="P20" s="30" t="s">
        <v>37</v>
      </c>
      <c r="Q20" s="30" t="s">
        <v>37</v>
      </c>
      <c r="R20" s="30" t="s">
        <v>37</v>
      </c>
      <c r="S20" s="30" t="s">
        <v>37</v>
      </c>
      <c r="T20" s="30" t="s">
        <v>37</v>
      </c>
      <c r="U20" s="30" t="s">
        <v>37</v>
      </c>
      <c r="V20" s="30" t="s">
        <v>37</v>
      </c>
      <c r="W20" s="30" t="s">
        <v>37</v>
      </c>
      <c r="X20" s="30" t="s">
        <v>37</v>
      </c>
      <c r="Y20" s="30" t="s">
        <v>37</v>
      </c>
      <c r="Z20" s="30" t="s">
        <v>37</v>
      </c>
      <c r="AA20" s="30" t="s">
        <v>37</v>
      </c>
      <c r="AB20" s="30" t="s">
        <v>37</v>
      </c>
      <c r="AC20" s="30" t="s">
        <v>37</v>
      </c>
      <c r="AD20" s="30" t="s">
        <v>37</v>
      </c>
      <c r="AE20" s="30" t="s">
        <v>37</v>
      </c>
      <c r="AF20" s="30" t="s">
        <v>37</v>
      </c>
      <c r="AG20" s="30" t="s">
        <v>37</v>
      </c>
      <c r="AH20" s="87"/>
      <c r="AI20" s="87"/>
      <c r="AJ20" s="87"/>
      <c r="AK20" s="87"/>
      <c r="AL20" s="87"/>
      <c r="AM20" s="87"/>
      <c r="AN20" s="87"/>
      <c r="AO20" s="87"/>
      <c r="AP20" s="87"/>
      <c r="AQ20" s="85"/>
      <c r="AR20" s="45"/>
      <c r="AS20" s="45"/>
      <c r="AT20" s="45"/>
      <c r="AU20" s="45"/>
      <c r="AV20" s="21"/>
      <c r="AW20" s="21"/>
      <c r="AX20" s="21"/>
      <c r="AY20" s="21"/>
      <c r="AZ20" s="21"/>
      <c r="BA20" s="21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255" ht="16.5" customHeight="1">
      <c r="A21" s="101"/>
      <c r="B21" s="42" t="s">
        <v>56</v>
      </c>
      <c r="C21" s="41" t="s">
        <v>37</v>
      </c>
      <c r="D21" s="41" t="s">
        <v>37</v>
      </c>
      <c r="E21" s="41" t="s">
        <v>37</v>
      </c>
      <c r="F21" s="41" t="s">
        <v>37</v>
      </c>
      <c r="G21" s="41" t="s">
        <v>37</v>
      </c>
      <c r="H21" s="41" t="s">
        <v>37</v>
      </c>
      <c r="I21" s="41" t="s">
        <v>37</v>
      </c>
      <c r="J21" s="41" t="s">
        <v>37</v>
      </c>
      <c r="K21" s="41" t="s">
        <v>37</v>
      </c>
      <c r="L21" s="41" t="s">
        <v>37</v>
      </c>
      <c r="M21" s="41" t="s">
        <v>37</v>
      </c>
      <c r="N21" s="41" t="s">
        <v>37</v>
      </c>
      <c r="O21" s="41" t="s">
        <v>37</v>
      </c>
      <c r="P21" s="41" t="s">
        <v>37</v>
      </c>
      <c r="Q21" s="41" t="s">
        <v>37</v>
      </c>
      <c r="R21" s="41" t="s">
        <v>37</v>
      </c>
      <c r="S21" s="41" t="s">
        <v>37</v>
      </c>
      <c r="T21" s="41" t="s">
        <v>37</v>
      </c>
      <c r="U21" s="41" t="s">
        <v>37</v>
      </c>
      <c r="V21" s="41" t="s">
        <v>37</v>
      </c>
      <c r="W21" s="41" t="s">
        <v>37</v>
      </c>
      <c r="X21" s="41" t="s">
        <v>37</v>
      </c>
      <c r="Y21" s="41" t="s">
        <v>37</v>
      </c>
      <c r="Z21" s="41" t="s">
        <v>37</v>
      </c>
      <c r="AA21" s="41" t="s">
        <v>37</v>
      </c>
      <c r="AB21" s="41" t="s">
        <v>37</v>
      </c>
      <c r="AC21" s="41" t="s">
        <v>37</v>
      </c>
      <c r="AD21" s="41" t="s">
        <v>37</v>
      </c>
      <c r="AE21" s="41" t="s">
        <v>37</v>
      </c>
      <c r="AF21" s="41" t="s">
        <v>37</v>
      </c>
      <c r="AG21" s="41" t="s">
        <v>37</v>
      </c>
      <c r="AH21" s="86">
        <f>(COUNTIF(C21:AG21,"√")+COUNTIF(C22:AG22,"√"))*0.5</f>
        <v>0</v>
      </c>
      <c r="AI21" s="86">
        <f>(COUNTIF(C22:AG22,"△")+COUNTIF(C21:AG21,"△"))*0.5</f>
        <v>0</v>
      </c>
      <c r="AJ21" s="86">
        <f>(COUNTIF(C21:AG21,"●")+COUNTIF(C22:AG22,"●"))*0.5</f>
        <v>0</v>
      </c>
      <c r="AK21" s="86">
        <f>(COUNTIF(C21:AG21,"○")+COUNTIF(C22:AG22,"○"))*0.5</f>
        <v>0</v>
      </c>
      <c r="AL21" s="86">
        <f>(COUNTIF(C21:AG21,"☆")+COUNTIF(C22:AG22,"☆"))*0.5</f>
        <v>0</v>
      </c>
      <c r="AM21" s="86">
        <f>(COUNTIF(C21:AG21,"×")+COUNTIF(C22:AG22,"×"))*0.5</f>
        <v>0</v>
      </c>
      <c r="AN21" s="86">
        <f>(COUNTIF(C21:AG21,"※")+COUNTIF(C22:AG22,"※"))</f>
        <v>0</v>
      </c>
      <c r="AO21" s="86">
        <f>(COUNTIF(C21:AG21,"◇")+COUNTIF(C22:AG22,"◇"))</f>
        <v>0</v>
      </c>
      <c r="AP21" s="86">
        <f>(COUNTIF(C21:AG21,"▲")+COUNTIF(C22:AG22,"▲"))*0.5</f>
        <v>0</v>
      </c>
      <c r="AQ21" s="84">
        <f>(COUNTIF(C21:AG21,"◆")+COUNTIF(C22:AG22,"◆"))</f>
        <v>0</v>
      </c>
      <c r="AR21" s="45"/>
      <c r="AS21" s="45"/>
      <c r="AT21" s="45"/>
      <c r="AU21" s="45"/>
      <c r="AV21" s="21"/>
      <c r="AW21" s="21"/>
      <c r="AX21" s="21"/>
      <c r="AY21" s="21"/>
      <c r="AZ21" s="21"/>
      <c r="BA21" s="21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</row>
    <row r="22" spans="1:255" ht="16.5" customHeight="1">
      <c r="A22" s="102"/>
      <c r="B22" s="38" t="s">
        <v>57</v>
      </c>
      <c r="C22" s="37" t="s">
        <v>37</v>
      </c>
      <c r="D22" s="37" t="s">
        <v>37</v>
      </c>
      <c r="E22" s="37" t="s">
        <v>37</v>
      </c>
      <c r="F22" s="37" t="s">
        <v>37</v>
      </c>
      <c r="G22" s="37" t="s">
        <v>37</v>
      </c>
      <c r="H22" s="37" t="s">
        <v>37</v>
      </c>
      <c r="I22" s="37" t="s">
        <v>37</v>
      </c>
      <c r="J22" s="37" t="s">
        <v>37</v>
      </c>
      <c r="K22" s="37" t="s">
        <v>37</v>
      </c>
      <c r="L22" s="37" t="s">
        <v>37</v>
      </c>
      <c r="M22" s="37" t="s">
        <v>37</v>
      </c>
      <c r="N22" s="37" t="s">
        <v>37</v>
      </c>
      <c r="O22" s="37" t="s">
        <v>37</v>
      </c>
      <c r="P22" s="37" t="s">
        <v>37</v>
      </c>
      <c r="Q22" s="37" t="s">
        <v>37</v>
      </c>
      <c r="R22" s="37" t="s">
        <v>37</v>
      </c>
      <c r="S22" s="37" t="s">
        <v>37</v>
      </c>
      <c r="T22" s="37" t="s">
        <v>37</v>
      </c>
      <c r="U22" s="37" t="s">
        <v>37</v>
      </c>
      <c r="V22" s="37" t="s">
        <v>37</v>
      </c>
      <c r="W22" s="37" t="s">
        <v>37</v>
      </c>
      <c r="X22" s="37" t="s">
        <v>37</v>
      </c>
      <c r="Y22" s="37" t="s">
        <v>37</v>
      </c>
      <c r="Z22" s="37" t="s">
        <v>37</v>
      </c>
      <c r="AA22" s="37" t="s">
        <v>37</v>
      </c>
      <c r="AB22" s="37" t="s">
        <v>37</v>
      </c>
      <c r="AC22" s="37" t="s">
        <v>37</v>
      </c>
      <c r="AD22" s="37" t="s">
        <v>37</v>
      </c>
      <c r="AE22" s="37" t="s">
        <v>37</v>
      </c>
      <c r="AF22" s="37" t="s">
        <v>37</v>
      </c>
      <c r="AG22" s="37" t="s">
        <v>37</v>
      </c>
      <c r="AH22" s="87"/>
      <c r="AI22" s="87"/>
      <c r="AJ22" s="87"/>
      <c r="AK22" s="87"/>
      <c r="AL22" s="87"/>
      <c r="AM22" s="87"/>
      <c r="AN22" s="87"/>
      <c r="AO22" s="87"/>
      <c r="AP22" s="87"/>
      <c r="AQ22" s="85"/>
      <c r="AR22" s="45"/>
      <c r="AS22" s="45"/>
      <c r="AT22" s="45"/>
      <c r="AU22" s="45"/>
      <c r="AV22" s="21"/>
      <c r="AW22" s="21"/>
      <c r="AX22" s="21"/>
      <c r="AY22" s="21"/>
      <c r="AZ22" s="21"/>
      <c r="BA22" s="21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</row>
    <row r="23" spans="1:255" ht="16.5" customHeight="1">
      <c r="A23" s="101"/>
      <c r="B23" s="40" t="s">
        <v>56</v>
      </c>
      <c r="C23" s="39" t="s">
        <v>37</v>
      </c>
      <c r="D23" s="39" t="s">
        <v>37</v>
      </c>
      <c r="E23" s="39" t="s">
        <v>37</v>
      </c>
      <c r="F23" s="39" t="s">
        <v>37</v>
      </c>
      <c r="G23" s="39" t="s">
        <v>37</v>
      </c>
      <c r="H23" s="39" t="s">
        <v>37</v>
      </c>
      <c r="I23" s="39" t="s">
        <v>37</v>
      </c>
      <c r="J23" s="39" t="s">
        <v>37</v>
      </c>
      <c r="K23" s="39" t="s">
        <v>37</v>
      </c>
      <c r="L23" s="39" t="s">
        <v>37</v>
      </c>
      <c r="M23" s="39" t="s">
        <v>37</v>
      </c>
      <c r="N23" s="39" t="s">
        <v>37</v>
      </c>
      <c r="O23" s="39" t="s">
        <v>37</v>
      </c>
      <c r="P23" s="39" t="s">
        <v>37</v>
      </c>
      <c r="Q23" s="39" t="s">
        <v>37</v>
      </c>
      <c r="R23" s="39" t="s">
        <v>37</v>
      </c>
      <c r="S23" s="39" t="s">
        <v>37</v>
      </c>
      <c r="T23" s="39" t="s">
        <v>37</v>
      </c>
      <c r="U23" s="39" t="s">
        <v>37</v>
      </c>
      <c r="V23" s="39" t="s">
        <v>37</v>
      </c>
      <c r="W23" s="39" t="s">
        <v>37</v>
      </c>
      <c r="X23" s="39" t="s">
        <v>37</v>
      </c>
      <c r="Y23" s="39" t="s">
        <v>37</v>
      </c>
      <c r="Z23" s="39" t="s">
        <v>37</v>
      </c>
      <c r="AA23" s="39" t="s">
        <v>37</v>
      </c>
      <c r="AB23" s="39" t="s">
        <v>37</v>
      </c>
      <c r="AC23" s="39" t="s">
        <v>37</v>
      </c>
      <c r="AD23" s="39" t="s">
        <v>37</v>
      </c>
      <c r="AE23" s="39" t="s">
        <v>37</v>
      </c>
      <c r="AF23" s="39" t="s">
        <v>37</v>
      </c>
      <c r="AG23" s="39" t="s">
        <v>37</v>
      </c>
      <c r="AH23" s="86">
        <f>(COUNTIF(C23:AG23,"√")+COUNTIF(C24:AG24,"√"))*0.5</f>
        <v>0</v>
      </c>
      <c r="AI23" s="86">
        <f>(COUNTIF(C24:AG24,"△")+COUNTIF(C23:AG23,"△"))*0.5</f>
        <v>0</v>
      </c>
      <c r="AJ23" s="86">
        <f>(COUNTIF(C23:AG23,"●")+COUNTIF(C24:AG24,"●"))*0.5</f>
        <v>0</v>
      </c>
      <c r="AK23" s="86">
        <f>(COUNTIF(C23:AG23,"○")+COUNTIF(C24:AG24,"○"))*0.5</f>
        <v>0</v>
      </c>
      <c r="AL23" s="86">
        <f>(COUNTIF(C23:AG23,"☆")+COUNTIF(C24:AG24,"☆"))*0.5</f>
        <v>0</v>
      </c>
      <c r="AM23" s="86">
        <f>(COUNTIF(C23:AG23,"×")+COUNTIF(C24:AG24,"×"))*0.5</f>
        <v>0</v>
      </c>
      <c r="AN23" s="86">
        <f>(COUNTIF(C23:AG23,"※")+COUNTIF(C24:AG24,"※"))</f>
        <v>0</v>
      </c>
      <c r="AO23" s="86">
        <f>(COUNTIF(C23:AG23,"◇")+COUNTIF(C24:AG24,"◇"))</f>
        <v>0</v>
      </c>
      <c r="AP23" s="86">
        <f>(COUNTIF(C23:AG23,"▲")+COUNTIF(C24:AG24,"▲"))*0.5</f>
        <v>0</v>
      </c>
      <c r="AQ23" s="84">
        <f>(COUNTIF(C23:AG23,"◆")+COUNTIF(C24:AG24,"◆"))</f>
        <v>0</v>
      </c>
      <c r="AR23" s="45"/>
      <c r="AS23" s="45"/>
      <c r="AT23" s="45"/>
      <c r="AU23" s="45"/>
      <c r="AV23" s="21"/>
      <c r="AW23" s="21"/>
      <c r="AX23" s="21"/>
      <c r="AY23" s="21"/>
      <c r="AZ23" s="21"/>
      <c r="BA23" s="21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ht="16.5" customHeight="1">
      <c r="A24" s="102"/>
      <c r="B24" s="31" t="s">
        <v>57</v>
      </c>
      <c r="C24" s="35" t="s">
        <v>37</v>
      </c>
      <c r="D24" s="35" t="s">
        <v>37</v>
      </c>
      <c r="E24" s="35" t="s">
        <v>37</v>
      </c>
      <c r="F24" s="35" t="s">
        <v>37</v>
      </c>
      <c r="G24" s="35" t="s">
        <v>37</v>
      </c>
      <c r="H24" s="35" t="s">
        <v>37</v>
      </c>
      <c r="I24" s="35" t="s">
        <v>37</v>
      </c>
      <c r="J24" s="35" t="s">
        <v>37</v>
      </c>
      <c r="K24" s="35" t="s">
        <v>37</v>
      </c>
      <c r="L24" s="35" t="s">
        <v>37</v>
      </c>
      <c r="M24" s="35" t="s">
        <v>37</v>
      </c>
      <c r="N24" s="35" t="s">
        <v>37</v>
      </c>
      <c r="O24" s="35" t="s">
        <v>37</v>
      </c>
      <c r="P24" s="35" t="s">
        <v>37</v>
      </c>
      <c r="Q24" s="35" t="s">
        <v>37</v>
      </c>
      <c r="R24" s="35" t="s">
        <v>37</v>
      </c>
      <c r="S24" s="35" t="s">
        <v>37</v>
      </c>
      <c r="T24" s="35" t="s">
        <v>37</v>
      </c>
      <c r="U24" s="35" t="s">
        <v>37</v>
      </c>
      <c r="V24" s="35" t="s">
        <v>37</v>
      </c>
      <c r="W24" s="35" t="s">
        <v>37</v>
      </c>
      <c r="X24" s="35" t="s">
        <v>37</v>
      </c>
      <c r="Y24" s="35" t="s">
        <v>37</v>
      </c>
      <c r="Z24" s="35" t="s">
        <v>37</v>
      </c>
      <c r="AA24" s="35" t="s">
        <v>37</v>
      </c>
      <c r="AB24" s="35" t="s">
        <v>37</v>
      </c>
      <c r="AC24" s="35" t="s">
        <v>37</v>
      </c>
      <c r="AD24" s="35" t="s">
        <v>37</v>
      </c>
      <c r="AE24" s="35" t="s">
        <v>37</v>
      </c>
      <c r="AF24" s="35" t="s">
        <v>37</v>
      </c>
      <c r="AG24" s="35" t="s">
        <v>37</v>
      </c>
      <c r="AH24" s="98"/>
      <c r="AI24" s="98"/>
      <c r="AJ24" s="98"/>
      <c r="AK24" s="98"/>
      <c r="AL24" s="98"/>
      <c r="AM24" s="98"/>
      <c r="AN24" s="98"/>
      <c r="AO24" s="98"/>
      <c r="AP24" s="98"/>
      <c r="AQ24" s="97"/>
      <c r="AR24" s="45"/>
      <c r="AS24" s="45"/>
      <c r="AT24" s="45"/>
      <c r="AU24" s="45"/>
      <c r="AV24" s="21"/>
      <c r="AW24" s="21"/>
      <c r="AX24" s="21"/>
      <c r="AY24" s="21"/>
      <c r="AZ24" s="21"/>
      <c r="BA24" s="21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</row>
    <row r="25" spans="1:255" ht="16.5" customHeight="1">
      <c r="A25" s="101"/>
      <c r="B25" s="36" t="s">
        <v>56</v>
      </c>
      <c r="C25" s="41" t="s">
        <v>37</v>
      </c>
      <c r="D25" s="41" t="s">
        <v>37</v>
      </c>
      <c r="E25" s="41" t="s">
        <v>37</v>
      </c>
      <c r="F25" s="41" t="s">
        <v>37</v>
      </c>
      <c r="G25" s="41" t="s">
        <v>37</v>
      </c>
      <c r="H25" s="41" t="s">
        <v>37</v>
      </c>
      <c r="I25" s="41" t="s">
        <v>37</v>
      </c>
      <c r="J25" s="41" t="s">
        <v>37</v>
      </c>
      <c r="K25" s="41" t="s">
        <v>37</v>
      </c>
      <c r="L25" s="41" t="s">
        <v>37</v>
      </c>
      <c r="M25" s="41" t="s">
        <v>37</v>
      </c>
      <c r="N25" s="41" t="s">
        <v>37</v>
      </c>
      <c r="O25" s="41" t="s">
        <v>37</v>
      </c>
      <c r="P25" s="41" t="s">
        <v>37</v>
      </c>
      <c r="Q25" s="41" t="s">
        <v>37</v>
      </c>
      <c r="R25" s="41" t="s">
        <v>37</v>
      </c>
      <c r="S25" s="41" t="s">
        <v>37</v>
      </c>
      <c r="T25" s="41" t="s">
        <v>37</v>
      </c>
      <c r="U25" s="41" t="s">
        <v>37</v>
      </c>
      <c r="V25" s="41" t="s">
        <v>37</v>
      </c>
      <c r="W25" s="41" t="s">
        <v>37</v>
      </c>
      <c r="X25" s="41" t="s">
        <v>37</v>
      </c>
      <c r="Y25" s="41" t="s">
        <v>37</v>
      </c>
      <c r="Z25" s="41" t="s">
        <v>37</v>
      </c>
      <c r="AA25" s="41" t="s">
        <v>37</v>
      </c>
      <c r="AB25" s="41" t="s">
        <v>37</v>
      </c>
      <c r="AC25" s="41" t="s">
        <v>37</v>
      </c>
      <c r="AD25" s="41" t="s">
        <v>37</v>
      </c>
      <c r="AE25" s="41" t="s">
        <v>37</v>
      </c>
      <c r="AF25" s="41" t="s">
        <v>37</v>
      </c>
      <c r="AG25" s="41" t="s">
        <v>37</v>
      </c>
      <c r="AH25" s="86">
        <f>(COUNTIF(C25:AG25,"√")+COUNTIF(C26:AG26,"√"))*0.5</f>
        <v>0</v>
      </c>
      <c r="AI25" s="86">
        <f>(COUNTIF(C26:AG26,"△")+COUNTIF(C25:AG25,"△"))*0.5</f>
        <v>0</v>
      </c>
      <c r="AJ25" s="86">
        <f>(COUNTIF(C25:AG25,"●")+COUNTIF(C26:AG26,"●"))*0.5</f>
        <v>0</v>
      </c>
      <c r="AK25" s="86">
        <f>(COUNTIF(C25:AG25,"○")+COUNTIF(C26:AG26,"○"))*0.5</f>
        <v>0</v>
      </c>
      <c r="AL25" s="86">
        <f>(COUNTIF(C25:AG25,"☆")+COUNTIF(C26:AG26,"☆"))*0.5</f>
        <v>0</v>
      </c>
      <c r="AM25" s="86">
        <f>(COUNTIF(C25:AG25,"×")+COUNTIF(C26:AG26,"×"))*0.5</f>
        <v>0</v>
      </c>
      <c r="AN25" s="86">
        <f>(COUNTIF(C25:AG25,"※")+COUNTIF(C26:AG26,"※"))</f>
        <v>0</v>
      </c>
      <c r="AO25" s="86">
        <f>(COUNTIF(C25:AG25,"◇")+COUNTIF(C26:AG26,"◇"))</f>
        <v>0</v>
      </c>
      <c r="AP25" s="86">
        <f>(COUNTIF(C25:AG25,"▲")+COUNTIF(C26:AG26,"▲"))*0.5</f>
        <v>0</v>
      </c>
      <c r="AQ25" s="84">
        <f>(COUNTIF(C25:AG25,"◆")+COUNTIF(C26:AG26,"◆"))</f>
        <v>0</v>
      </c>
      <c r="AR25" s="45"/>
      <c r="AS25" s="45"/>
      <c r="AT25" s="45"/>
      <c r="AU25" s="45"/>
      <c r="AV25" s="21"/>
      <c r="AW25" s="21"/>
      <c r="AX25" s="21"/>
      <c r="AY25" s="21"/>
      <c r="AZ25" s="21"/>
      <c r="BA25" s="21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</row>
    <row r="26" spans="1:255" ht="16.5" customHeight="1" thickBot="1">
      <c r="A26" s="102"/>
      <c r="B26" s="38" t="s">
        <v>57</v>
      </c>
      <c r="C26" s="37" t="s">
        <v>37</v>
      </c>
      <c r="D26" s="37" t="s">
        <v>37</v>
      </c>
      <c r="E26" s="37" t="s">
        <v>37</v>
      </c>
      <c r="F26" s="37" t="s">
        <v>37</v>
      </c>
      <c r="G26" s="37" t="s">
        <v>37</v>
      </c>
      <c r="H26" s="37" t="s">
        <v>37</v>
      </c>
      <c r="I26" s="37" t="s">
        <v>37</v>
      </c>
      <c r="J26" s="37" t="s">
        <v>37</v>
      </c>
      <c r="K26" s="37" t="s">
        <v>37</v>
      </c>
      <c r="L26" s="37" t="s">
        <v>37</v>
      </c>
      <c r="M26" s="37" t="s">
        <v>37</v>
      </c>
      <c r="N26" s="37" t="s">
        <v>37</v>
      </c>
      <c r="O26" s="37" t="s">
        <v>37</v>
      </c>
      <c r="P26" s="37" t="s">
        <v>37</v>
      </c>
      <c r="Q26" s="37" t="s">
        <v>37</v>
      </c>
      <c r="R26" s="37" t="s">
        <v>37</v>
      </c>
      <c r="S26" s="37" t="s">
        <v>37</v>
      </c>
      <c r="T26" s="37" t="s">
        <v>37</v>
      </c>
      <c r="U26" s="37" t="s">
        <v>37</v>
      </c>
      <c r="V26" s="37" t="s">
        <v>37</v>
      </c>
      <c r="W26" s="37" t="s">
        <v>37</v>
      </c>
      <c r="X26" s="37" t="s">
        <v>37</v>
      </c>
      <c r="Y26" s="37" t="s">
        <v>37</v>
      </c>
      <c r="Z26" s="37" t="s">
        <v>37</v>
      </c>
      <c r="AA26" s="37" t="s">
        <v>37</v>
      </c>
      <c r="AB26" s="37" t="s">
        <v>37</v>
      </c>
      <c r="AC26" s="37" t="s">
        <v>37</v>
      </c>
      <c r="AD26" s="37" t="s">
        <v>37</v>
      </c>
      <c r="AE26" s="37" t="s">
        <v>37</v>
      </c>
      <c r="AF26" s="37" t="s">
        <v>37</v>
      </c>
      <c r="AG26" s="37" t="s">
        <v>37</v>
      </c>
      <c r="AH26" s="87"/>
      <c r="AI26" s="87"/>
      <c r="AJ26" s="87"/>
      <c r="AK26" s="87"/>
      <c r="AL26" s="87"/>
      <c r="AM26" s="87"/>
      <c r="AN26" s="87"/>
      <c r="AO26" s="87"/>
      <c r="AP26" s="87"/>
      <c r="AQ26" s="85"/>
      <c r="AR26" s="45"/>
      <c r="AS26" s="45"/>
      <c r="AT26" s="45"/>
      <c r="AU26" s="45"/>
      <c r="AV26" s="21"/>
      <c r="AW26" s="21"/>
      <c r="AX26" s="21"/>
      <c r="AY26" s="21"/>
      <c r="AZ26" s="21"/>
      <c r="BA26" s="21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</row>
    <row r="27" spans="1:255" ht="14.25">
      <c r="A27" s="54"/>
      <c r="B27" s="61" t="s">
        <v>1</v>
      </c>
      <c r="C27" s="100" t="s">
        <v>2</v>
      </c>
      <c r="D27" s="100"/>
      <c r="E27" s="46" t="s">
        <v>3</v>
      </c>
      <c r="F27" s="100" t="s">
        <v>4</v>
      </c>
      <c r="G27" s="100"/>
      <c r="H27" s="61" t="s">
        <v>5</v>
      </c>
      <c r="I27" s="100" t="s">
        <v>6</v>
      </c>
      <c r="J27" s="100"/>
      <c r="K27" s="61" t="s">
        <v>7</v>
      </c>
      <c r="L27" s="100" t="s">
        <v>8</v>
      </c>
      <c r="M27" s="100"/>
      <c r="N27" s="61" t="s">
        <v>9</v>
      </c>
      <c r="O27" s="100" t="s">
        <v>10</v>
      </c>
      <c r="P27" s="100"/>
      <c r="Q27" s="100"/>
      <c r="R27" s="64" t="s">
        <v>13</v>
      </c>
      <c r="S27" s="100" t="s">
        <v>14</v>
      </c>
      <c r="T27" s="100"/>
      <c r="U27" s="46" t="s">
        <v>15</v>
      </c>
      <c r="V27" s="100" t="s">
        <v>16</v>
      </c>
      <c r="W27" s="100"/>
      <c r="X27" s="61" t="s">
        <v>17</v>
      </c>
      <c r="Y27" s="100" t="s">
        <v>18</v>
      </c>
      <c r="Z27" s="100"/>
      <c r="AA27" s="46" t="s">
        <v>19</v>
      </c>
      <c r="AB27" s="99" t="s">
        <v>53</v>
      </c>
      <c r="AC27" s="99"/>
      <c r="AD27" s="99"/>
      <c r="AE27" s="46" t="s">
        <v>11</v>
      </c>
      <c r="AF27" s="63" t="s">
        <v>12</v>
      </c>
      <c r="AG27" s="63"/>
      <c r="AH27" s="63"/>
      <c r="AI27" s="60"/>
      <c r="AJ27" s="60"/>
      <c r="AK27" s="60"/>
      <c r="AL27" s="60"/>
      <c r="AM27" s="46"/>
      <c r="AN27" s="46"/>
      <c r="AO27" s="46"/>
      <c r="AP27" s="46"/>
      <c r="AQ27" s="46"/>
      <c r="AR27" s="46"/>
      <c r="AS27" s="46"/>
      <c r="AT27" s="46"/>
      <c r="AU27" s="46"/>
      <c r="AV27" s="27"/>
      <c r="AW27" s="27"/>
      <c r="AX27" s="27"/>
      <c r="AY27" s="27"/>
      <c r="AZ27" s="27"/>
      <c r="BA27" s="27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spans="1:255" ht="18.75">
      <c r="A28" s="55"/>
      <c r="B28" s="82" t="s">
        <v>60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61"/>
      <c r="AG28" s="61"/>
      <c r="AH28" s="60"/>
      <c r="AI28" s="83"/>
      <c r="AJ28" s="83"/>
      <c r="AK28" s="83"/>
      <c r="AL28" s="83"/>
      <c r="AM28" s="83"/>
      <c r="AN28" s="83"/>
      <c r="AO28" s="83"/>
      <c r="AP28" s="83"/>
      <c r="AQ28" s="83"/>
      <c r="AR28" s="45"/>
      <c r="AS28" s="45"/>
      <c r="AT28" s="45"/>
      <c r="AU28" s="45"/>
      <c r="AV28" s="21"/>
      <c r="AW28" s="21"/>
      <c r="AX28" s="21"/>
      <c r="AY28" s="21"/>
      <c r="AZ28" s="21"/>
      <c r="BA28" s="21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  <row r="29" spans="1:255" ht="14.25">
      <c r="A29" s="55"/>
      <c r="B29" s="50"/>
      <c r="C29" s="61"/>
      <c r="D29" s="62"/>
      <c r="E29" s="62"/>
      <c r="F29" s="62"/>
      <c r="G29" s="61"/>
      <c r="H29" s="61"/>
      <c r="I29" s="62"/>
      <c r="J29" s="62"/>
      <c r="K29" s="62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0"/>
      <c r="AI29" s="60"/>
      <c r="AJ29" s="60"/>
      <c r="AK29" s="60"/>
      <c r="AL29" s="60"/>
      <c r="AM29" s="46"/>
      <c r="AN29" s="46"/>
      <c r="AO29" s="46"/>
      <c r="AP29" s="46"/>
      <c r="AQ29" s="46"/>
      <c r="AR29" s="45"/>
      <c r="AS29" s="45"/>
      <c r="AT29" s="45"/>
      <c r="AU29" s="45"/>
      <c r="AV29" s="21"/>
      <c r="AW29" s="21"/>
      <c r="AX29" s="21"/>
      <c r="AY29" s="21"/>
      <c r="AZ29" s="21"/>
      <c r="BA29" s="21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</row>
    <row r="30" spans="1:255" ht="14.25">
      <c r="A30" s="55"/>
      <c r="B30" s="55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3"/>
      <c r="AI30" s="53"/>
      <c r="AJ30" s="53"/>
      <c r="AK30" s="53"/>
      <c r="AL30" s="53"/>
      <c r="AM30" s="52"/>
      <c r="AN30" s="52"/>
      <c r="AO30" s="52"/>
      <c r="AP30" s="52"/>
      <c r="AQ30" s="52"/>
      <c r="AR30" s="44"/>
      <c r="AS30" s="44"/>
      <c r="AT30" s="44"/>
      <c r="AU30" s="44"/>
      <c r="AV30" s="19"/>
      <c r="AW30" s="19"/>
      <c r="AX30" s="19"/>
      <c r="AY30" s="19"/>
      <c r="AZ30" s="19"/>
      <c r="BA30" s="19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</row>
    <row r="31" spans="1:255" ht="14.25">
      <c r="A31" s="55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3"/>
      <c r="AI31" s="53"/>
      <c r="AJ31" s="53"/>
      <c r="AK31" s="53"/>
      <c r="AL31" s="53"/>
      <c r="AM31" s="52"/>
      <c r="AN31" s="52"/>
      <c r="AO31" s="52"/>
      <c r="AP31" s="52"/>
      <c r="AQ31" s="52"/>
      <c r="AR31" s="44"/>
      <c r="AS31" s="44"/>
      <c r="AT31" s="44"/>
      <c r="AU31" s="44"/>
      <c r="AV31" s="19"/>
      <c r="AW31" s="19"/>
      <c r="AX31" s="19"/>
      <c r="AY31" s="19"/>
      <c r="AZ31" s="19"/>
      <c r="BA31" s="19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</row>
    <row r="32" spans="1:255" ht="14.25">
      <c r="A32" s="55"/>
      <c r="B32" s="55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3"/>
      <c r="AI32" s="53"/>
      <c r="AJ32" s="53"/>
      <c r="AK32" s="53"/>
      <c r="AL32" s="53"/>
      <c r="AM32" s="52"/>
      <c r="AN32" s="52"/>
      <c r="AO32" s="52"/>
      <c r="AP32" s="52"/>
      <c r="AQ32" s="52"/>
      <c r="AR32" s="44"/>
      <c r="AS32" s="44"/>
      <c r="AT32" s="44"/>
      <c r="AU32" s="44"/>
      <c r="AV32" s="19"/>
      <c r="AW32" s="19"/>
      <c r="AX32" s="19"/>
      <c r="AY32" s="19"/>
      <c r="AZ32" s="19"/>
      <c r="BA32" s="19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</row>
    <row r="33" spans="1:255" ht="14.25">
      <c r="A33" s="55"/>
      <c r="B33" s="55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3"/>
      <c r="AI33" s="53"/>
      <c r="AJ33" s="53"/>
      <c r="AK33" s="53"/>
      <c r="AL33" s="53"/>
      <c r="AM33" s="52"/>
      <c r="AN33" s="52"/>
      <c r="AO33" s="52"/>
      <c r="AP33" s="52"/>
      <c r="AQ33" s="52"/>
      <c r="AR33" s="44"/>
      <c r="AS33" s="44"/>
      <c r="AT33" s="44"/>
      <c r="AU33" s="44"/>
      <c r="AV33" s="19"/>
      <c r="AW33" s="19"/>
      <c r="AX33" s="19"/>
      <c r="AY33" s="19"/>
      <c r="AZ33" s="19"/>
      <c r="BA33" s="19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</row>
    <row r="34" spans="1:255" ht="14.25">
      <c r="A34" s="59"/>
      <c r="B34" s="58"/>
      <c r="C34" s="57"/>
      <c r="D34" s="57"/>
      <c r="E34" s="57"/>
      <c r="F34" s="57"/>
      <c r="G34" s="57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3"/>
      <c r="AI34" s="53"/>
      <c r="AJ34" s="53"/>
      <c r="AK34" s="53"/>
      <c r="AL34" s="53"/>
      <c r="AM34" s="52"/>
      <c r="AN34" s="52"/>
      <c r="AO34" s="52"/>
      <c r="AP34" s="52"/>
      <c r="AQ34" s="52"/>
      <c r="AR34" s="44"/>
      <c r="AS34" s="44"/>
      <c r="AT34" s="44"/>
      <c r="AU34" s="44"/>
      <c r="AV34" s="19"/>
      <c r="AW34" s="19"/>
      <c r="AX34" s="19"/>
      <c r="AY34" s="19"/>
      <c r="AZ34" s="19"/>
      <c r="BA34" s="19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</row>
    <row r="35" spans="1:255" ht="14.25">
      <c r="A35" s="55"/>
      <c r="B35" s="55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3"/>
      <c r="AI35" s="53"/>
      <c r="AJ35" s="53"/>
      <c r="AK35" s="53"/>
      <c r="AL35" s="53"/>
      <c r="AM35" s="52"/>
      <c r="AN35" s="52"/>
      <c r="AO35" s="52"/>
      <c r="AP35" s="52"/>
      <c r="AQ35" s="52"/>
      <c r="AR35" s="44"/>
      <c r="AS35" s="44"/>
      <c r="AT35" s="44"/>
      <c r="AU35" s="44"/>
      <c r="AV35" s="19"/>
      <c r="AW35" s="19"/>
      <c r="AX35" s="19"/>
      <c r="AY35" s="19"/>
      <c r="AZ35" s="19"/>
      <c r="BA35" s="19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ht="14.25">
      <c r="A36" s="55"/>
      <c r="B36" s="55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3"/>
      <c r="AI36" s="53"/>
      <c r="AJ36" s="53"/>
      <c r="AK36" s="53"/>
      <c r="AL36" s="53"/>
      <c r="AM36" s="52"/>
      <c r="AN36" s="52"/>
      <c r="AO36" s="52"/>
      <c r="AP36" s="52"/>
      <c r="AQ36" s="52"/>
      <c r="AR36" s="44"/>
      <c r="AS36" s="44"/>
      <c r="AT36" s="44"/>
      <c r="AU36" s="44"/>
      <c r="AV36" s="19"/>
      <c r="AW36" s="19"/>
      <c r="AX36" s="19"/>
      <c r="AY36" s="19"/>
      <c r="AZ36" s="19"/>
      <c r="BA36" s="19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</row>
    <row r="37" spans="1:255" ht="14.25">
      <c r="A37" s="55"/>
      <c r="B37" s="5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3"/>
      <c r="AI37" s="53"/>
      <c r="AJ37" s="53"/>
      <c r="AK37" s="53"/>
      <c r="AL37" s="53"/>
      <c r="AM37" s="52"/>
      <c r="AN37" s="52"/>
      <c r="AO37" s="52"/>
      <c r="AP37" s="52"/>
      <c r="AQ37" s="52"/>
      <c r="AR37" s="44"/>
      <c r="AS37" s="44"/>
      <c r="AT37" s="44"/>
      <c r="AU37" s="44"/>
      <c r="AV37" s="19"/>
      <c r="AW37" s="19"/>
      <c r="AX37" s="19"/>
      <c r="AY37" s="19"/>
      <c r="AZ37" s="19"/>
      <c r="BA37" s="19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</row>
    <row r="38" spans="1:255" ht="14.25">
      <c r="A38" s="56"/>
      <c r="B38" s="55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3"/>
      <c r="AI38" s="53"/>
      <c r="AJ38" s="53"/>
      <c r="AK38" s="53"/>
      <c r="AL38" s="53"/>
      <c r="AM38" s="52"/>
      <c r="AN38" s="52"/>
      <c r="AO38" s="52"/>
      <c r="AP38" s="52"/>
      <c r="AQ38" s="52"/>
      <c r="AR38" s="44"/>
      <c r="AS38" s="44"/>
      <c r="AT38" s="44"/>
      <c r="AU38" s="44"/>
      <c r="AV38" s="19"/>
      <c r="AW38" s="19"/>
      <c r="AX38" s="19"/>
      <c r="AY38" s="19"/>
      <c r="AZ38" s="19"/>
      <c r="BA38" s="19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</row>
    <row r="39" spans="1:255" ht="14.25">
      <c r="A39" s="55"/>
      <c r="B39" s="55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3"/>
      <c r="AI39" s="53"/>
      <c r="AJ39" s="53"/>
      <c r="AK39" s="53"/>
      <c r="AL39" s="53"/>
      <c r="AM39" s="52"/>
      <c r="AN39" s="52"/>
      <c r="AO39" s="52"/>
      <c r="AP39" s="52"/>
      <c r="AQ39" s="52"/>
      <c r="AR39" s="44"/>
      <c r="AS39" s="44"/>
      <c r="AT39" s="44"/>
      <c r="AU39" s="44"/>
      <c r="AV39" s="19"/>
      <c r="AW39" s="19"/>
      <c r="AX39" s="19"/>
      <c r="AY39" s="19"/>
      <c r="AZ39" s="19"/>
      <c r="BA39" s="19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</row>
    <row r="40" spans="1:255" ht="14.25">
      <c r="A40" s="55"/>
      <c r="B40" s="55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3"/>
      <c r="AI40" s="53"/>
      <c r="AJ40" s="53"/>
      <c r="AK40" s="53"/>
      <c r="AL40" s="53"/>
      <c r="AM40" s="52"/>
      <c r="AN40" s="52"/>
      <c r="AO40" s="52"/>
      <c r="AP40" s="52"/>
      <c r="AQ40" s="52"/>
      <c r="AR40" s="44"/>
      <c r="AS40" s="44"/>
      <c r="AT40" s="44"/>
      <c r="AU40" s="44"/>
      <c r="AV40" s="19"/>
      <c r="AW40" s="19"/>
      <c r="AX40" s="19"/>
      <c r="AY40" s="19"/>
      <c r="AZ40" s="19"/>
      <c r="BA40" s="19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</row>
    <row r="41" spans="1:255" ht="14.25">
      <c r="A41" s="55"/>
      <c r="B41" s="55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3"/>
      <c r="AI41" s="53"/>
      <c r="AJ41" s="53"/>
      <c r="AK41" s="53"/>
      <c r="AL41" s="53"/>
      <c r="AM41" s="52"/>
      <c r="AN41" s="52"/>
      <c r="AO41" s="52"/>
      <c r="AP41" s="52"/>
      <c r="AQ41" s="52"/>
      <c r="AR41" s="44"/>
      <c r="AS41" s="44"/>
      <c r="AT41" s="44"/>
      <c r="AU41" s="44"/>
      <c r="AV41" s="19"/>
      <c r="AW41" s="19"/>
      <c r="AX41" s="19"/>
      <c r="AY41" s="19"/>
      <c r="AZ41" s="19"/>
      <c r="BA41" s="19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</row>
    <row r="42" spans="1:47" ht="14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</row>
    <row r="43" spans="1:47" ht="14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</row>
    <row r="44" spans="1:47" ht="14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</row>
    <row r="45" spans="1:47" ht="14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</row>
    <row r="46" spans="1:47" ht="14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</row>
    <row r="47" spans="1:47" ht="14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</row>
    <row r="48" spans="1:47" ht="14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</row>
    <row r="49" spans="1:47" ht="14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</row>
    <row r="50" spans="1:47" ht="14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</row>
    <row r="51" spans="1:47" ht="14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</row>
    <row r="52" spans="1:47" ht="14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</row>
    <row r="53" spans="1:47" ht="14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</row>
    <row r="54" spans="1:47" ht="14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</row>
    <row r="55" spans="1:47" ht="14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</row>
    <row r="56" spans="1:47" ht="14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</row>
    <row r="57" spans="1:47" ht="14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</row>
    <row r="58" spans="1:47" ht="14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</row>
    <row r="59" spans="1:47" ht="14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</row>
    <row r="60" spans="1:47" ht="14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</row>
    <row r="61" spans="1:47" ht="14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</row>
    <row r="62" spans="1:47" ht="14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</row>
    <row r="63" spans="1:47" ht="14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</row>
    <row r="64" spans="1:47" ht="14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</row>
    <row r="65" spans="1:47" ht="14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</row>
    <row r="66" spans="1:47" ht="14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</row>
    <row r="67" spans="1:47" ht="14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</row>
    <row r="68" spans="1:47" ht="14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</row>
    <row r="69" spans="1:47" ht="14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</row>
    <row r="70" spans="1:47" ht="14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</row>
    <row r="71" spans="1:47" ht="14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</row>
  </sheetData>
  <sheetProtection/>
  <mergeCells count="136">
    <mergeCell ref="A21:A22"/>
    <mergeCell ref="A23:A24"/>
    <mergeCell ref="AI23:AI24"/>
    <mergeCell ref="AM7:AM8"/>
    <mergeCell ref="AJ23:AJ24"/>
    <mergeCell ref="AK17:AK18"/>
    <mergeCell ref="AK19:AK20"/>
    <mergeCell ref="AK21:AK22"/>
    <mergeCell ref="AK23:AK24"/>
    <mergeCell ref="AJ17:AJ18"/>
    <mergeCell ref="AN7:AN8"/>
    <mergeCell ref="AO7:AO8"/>
    <mergeCell ref="A7:A8"/>
    <mergeCell ref="AH7:AH8"/>
    <mergeCell ref="A25:A26"/>
    <mergeCell ref="AK9:AK10"/>
    <mergeCell ref="AL9:AL10"/>
    <mergeCell ref="AL11:AL12"/>
    <mergeCell ref="AL13:AL14"/>
    <mergeCell ref="AK11:AK12"/>
    <mergeCell ref="AK13:AK14"/>
    <mergeCell ref="A15:A16"/>
    <mergeCell ref="A17:A18"/>
    <mergeCell ref="A19:A20"/>
    <mergeCell ref="AP17:AP18"/>
    <mergeCell ref="AP19:AP20"/>
    <mergeCell ref="AP21:AP22"/>
    <mergeCell ref="AP23:AP24"/>
    <mergeCell ref="AQ7:AQ8"/>
    <mergeCell ref="A9:A10"/>
    <mergeCell ref="A11:A12"/>
    <mergeCell ref="A13:A14"/>
    <mergeCell ref="AJ9:AJ10"/>
    <mergeCell ref="AI7:AI8"/>
    <mergeCell ref="AP7:AP8"/>
    <mergeCell ref="AJ7:AJ8"/>
    <mergeCell ref="AK7:AK8"/>
    <mergeCell ref="AL7:AL8"/>
    <mergeCell ref="C27:D27"/>
    <mergeCell ref="F27:G27"/>
    <mergeCell ref="I27:J27"/>
    <mergeCell ref="Y27:Z27"/>
    <mergeCell ref="L27:M27"/>
    <mergeCell ref="O27:Q27"/>
    <mergeCell ref="S27:T27"/>
    <mergeCell ref="V27:W27"/>
    <mergeCell ref="AB27:AD27"/>
    <mergeCell ref="AI9:AI10"/>
    <mergeCell ref="AI11:AI12"/>
    <mergeCell ref="AI13:AI14"/>
    <mergeCell ref="AI15:AI16"/>
    <mergeCell ref="AI17:AI18"/>
    <mergeCell ref="AI19:AI20"/>
    <mergeCell ref="AI21:AI22"/>
    <mergeCell ref="AH21:AH22"/>
    <mergeCell ref="AH23:AH24"/>
    <mergeCell ref="AP9:AP10"/>
    <mergeCell ref="AP11:AP12"/>
    <mergeCell ref="AP13:AP14"/>
    <mergeCell ref="AP15:AP16"/>
    <mergeCell ref="AJ19:AJ20"/>
    <mergeCell ref="AJ21:AJ22"/>
    <mergeCell ref="AM15:AM16"/>
    <mergeCell ref="AM17:AM18"/>
    <mergeCell ref="AM19:AM20"/>
    <mergeCell ref="AM21:AM22"/>
    <mergeCell ref="AL17:AL18"/>
    <mergeCell ref="AL19:AL20"/>
    <mergeCell ref="AK15:AK16"/>
    <mergeCell ref="AJ15:AJ16"/>
    <mergeCell ref="AL21:AL22"/>
    <mergeCell ref="AN21:AN22"/>
    <mergeCell ref="AN23:AN24"/>
    <mergeCell ref="AL15:AL16"/>
    <mergeCell ref="AL23:AL24"/>
    <mergeCell ref="AM23:AM24"/>
    <mergeCell ref="AN19:AN20"/>
    <mergeCell ref="AN9:AN10"/>
    <mergeCell ref="AN11:AN12"/>
    <mergeCell ref="AN13:AN14"/>
    <mergeCell ref="AN15:AN16"/>
    <mergeCell ref="AO23:AO24"/>
    <mergeCell ref="AO9:AO10"/>
    <mergeCell ref="AO11:AO12"/>
    <mergeCell ref="AO13:AO14"/>
    <mergeCell ref="AO15:AO16"/>
    <mergeCell ref="AO19:AO20"/>
    <mergeCell ref="AO21:AO22"/>
    <mergeCell ref="AQ17:AQ18"/>
    <mergeCell ref="AQ19:AQ20"/>
    <mergeCell ref="AQ21:AQ22"/>
    <mergeCell ref="AQ23:AQ24"/>
    <mergeCell ref="AQ9:AQ10"/>
    <mergeCell ref="AQ11:AQ12"/>
    <mergeCell ref="AQ13:AQ14"/>
    <mergeCell ref="AQ15:AQ16"/>
    <mergeCell ref="AH9:AH10"/>
    <mergeCell ref="AH11:AH12"/>
    <mergeCell ref="AH13:AH14"/>
    <mergeCell ref="AH15:AH16"/>
    <mergeCell ref="AH19:AH20"/>
    <mergeCell ref="AO5:AO6"/>
    <mergeCell ref="AH17:AH18"/>
    <mergeCell ref="AO17:AO18"/>
    <mergeCell ref="AN17:AN18"/>
    <mergeCell ref="AM9:AM10"/>
    <mergeCell ref="AM11:AM12"/>
    <mergeCell ref="AM13:AM14"/>
    <mergeCell ref="AJ11:AJ12"/>
    <mergeCell ref="AJ13:AJ14"/>
    <mergeCell ref="AL5:AL6"/>
    <mergeCell ref="A1:B1"/>
    <mergeCell ref="C1:E1"/>
    <mergeCell ref="G1:H1"/>
    <mergeCell ref="A5:A6"/>
    <mergeCell ref="A3:A4"/>
    <mergeCell ref="AH25:AH26"/>
    <mergeCell ref="AI25:AI26"/>
    <mergeCell ref="AQ5:AQ6"/>
    <mergeCell ref="AI5:AI6"/>
    <mergeCell ref="AH5:AH6"/>
    <mergeCell ref="AP5:AP6"/>
    <mergeCell ref="AJ5:AJ6"/>
    <mergeCell ref="AK5:AK6"/>
    <mergeCell ref="AM5:AM6"/>
    <mergeCell ref="AN5:AN6"/>
    <mergeCell ref="B28:AE28"/>
    <mergeCell ref="AI28:AQ28"/>
    <mergeCell ref="AQ25:AQ26"/>
    <mergeCell ref="AN25:AN26"/>
    <mergeCell ref="AP25:AP26"/>
    <mergeCell ref="AL25:AL26"/>
    <mergeCell ref="AO25:AO26"/>
    <mergeCell ref="AM25:AM26"/>
    <mergeCell ref="AJ25:AJ26"/>
    <mergeCell ref="AK25:AK26"/>
  </mergeCells>
  <conditionalFormatting sqref="C3:AG4">
    <cfRule type="expression" priority="1" dxfId="1" stopIfTrue="1">
      <formula>C$3="六"</formula>
    </cfRule>
    <cfRule type="expression" priority="2" dxfId="0" stopIfTrue="1">
      <formula>C$3="日"</formula>
    </cfRule>
  </conditionalFormatting>
  <dataValidations count="3">
    <dataValidation type="list" allowBlank="1" showInputMessage="1" showErrorMessage="1" prompt="√    出勤&#13;&#13;&#10;●    休假&#13;&#13;&#10;○    事假&#13;&#13;&#10;☆    病假&#13;&#13;&#10;△    外地出差&#13;&#13;&#10;▲    市内出差&#13;&#13;&#10;×    旷工&#13;&#13;&#10;※    迟到&#13;&#13;&#10;◇    早退&#13;&#13;&#10;◆    中途脱岗   " sqref="C5:AG26">
      <formula1>A</formula1>
    </dataValidation>
    <dataValidation type="list" allowBlank="1" showInputMessage="1" showErrorMessage="1" sqref="C1:E1">
      <formula1>"2009,2010,2011,2012,2013,2014,2015,2016"</formula1>
    </dataValidation>
    <dataValidation type="list" allowBlank="1" showInputMessage="1" showErrorMessage="1" sqref="G1:H1">
      <formula1>"1,2,3,4,5,6,7,8,9,10,11,12"</formula1>
    </dataValidation>
  </dataValidations>
  <printOptions horizontalCentered="1"/>
  <pageMargins left="0.42" right="0.15625" top="0.275" bottom="0.34" header="0.1951388888888889" footer="0.38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hnnyfcykl(阳光)</dc:creator>
  <cp:keywords/>
  <dc:description/>
  <cp:lastModifiedBy>微软中国</cp:lastModifiedBy>
  <cp:lastPrinted>2012-02-29T08:30:09Z</cp:lastPrinted>
  <dcterms:created xsi:type="dcterms:W3CDTF">2009-08-22T08:41:01Z</dcterms:created>
  <dcterms:modified xsi:type="dcterms:W3CDTF">2012-03-10T06:33:48Z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2052-6.6.0.2228</vt:lpwstr>
  </property>
</Properties>
</file>